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tables/table1.xml" ContentType="application/vnd.openxmlformats-officedocument.spreadsheetml.table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meadows\1- work from home\LTC Facilities 2020\2020 FCP\M&amp;S 2020\"/>
    </mc:Choice>
  </mc:AlternateContent>
  <xr:revisionPtr revIDLastSave="0" documentId="8_{573306C8-EF6A-4842-B61E-8D05CCC1353C}" xr6:coauthVersionLast="36" xr6:coauthVersionMax="36" xr10:uidLastSave="{00000000-0000-0000-0000-000000000000}"/>
  <bookViews>
    <workbookView xWindow="0" yWindow="0" windowWidth="23040" windowHeight="9060" xr2:uid="{0DA5F2CE-F84C-4F66-8345-E06A0E378698}"/>
  </bookViews>
  <sheets>
    <sheet name="ICF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691" i="1" l="1"/>
  <c r="L2691" i="1"/>
  <c r="L2690" i="1"/>
  <c r="N2690" i="1" s="1"/>
  <c r="L2689" i="1"/>
  <c r="N2689" i="1" s="1"/>
  <c r="L2688" i="1"/>
  <c r="N2688" i="1" s="1"/>
  <c r="J2686" i="1"/>
  <c r="J2687" i="1" s="1"/>
  <c r="J2685" i="1"/>
  <c r="J2684" i="1"/>
  <c r="L2684" i="1" s="1"/>
  <c r="N2684" i="1" s="1"/>
  <c r="L2683" i="1"/>
  <c r="N2683" i="1" s="1"/>
  <c r="L2682" i="1"/>
  <c r="N2682" i="1" s="1"/>
  <c r="N2681" i="1"/>
  <c r="L2681" i="1"/>
  <c r="M2680" i="1"/>
  <c r="K2680" i="1"/>
  <c r="J2680" i="1"/>
  <c r="N2679" i="1"/>
  <c r="L2679" i="1"/>
  <c r="L2678" i="1"/>
  <c r="N2678" i="1" s="1"/>
  <c r="L2677" i="1"/>
  <c r="N2677" i="1" s="1"/>
  <c r="N2676" i="1"/>
  <c r="L2676" i="1"/>
  <c r="P2672" i="1"/>
  <c r="O2672" i="1"/>
  <c r="M2671" i="1"/>
  <c r="K2671" i="1"/>
  <c r="J2671" i="1"/>
  <c r="L2671" i="1" s="1"/>
  <c r="N2671" i="1" s="1"/>
  <c r="L2670" i="1"/>
  <c r="N2670" i="1" s="1"/>
  <c r="L2669" i="1"/>
  <c r="N2669" i="1" s="1"/>
  <c r="N2668" i="1"/>
  <c r="L2668" i="1"/>
  <c r="N2667" i="1"/>
  <c r="L2667" i="1"/>
  <c r="L2666" i="1"/>
  <c r="N2666" i="1" s="1"/>
  <c r="L2665" i="1"/>
  <c r="N2665" i="1" s="1"/>
  <c r="N2664" i="1"/>
  <c r="L2664" i="1"/>
  <c r="N2663" i="1"/>
  <c r="L2663" i="1"/>
  <c r="L2662" i="1"/>
  <c r="N2662" i="1" s="1"/>
  <c r="L2661" i="1"/>
  <c r="N2661" i="1" s="1"/>
  <c r="N2660" i="1"/>
  <c r="L2660" i="1"/>
  <c r="N2659" i="1"/>
  <c r="L2659" i="1"/>
  <c r="L2658" i="1"/>
  <c r="N2658" i="1" s="1"/>
  <c r="L2657" i="1"/>
  <c r="N2657" i="1" s="1"/>
  <c r="M2656" i="1"/>
  <c r="L2656" i="1"/>
  <c r="N2656" i="1" s="1"/>
  <c r="K2656" i="1"/>
  <c r="J2656" i="1"/>
  <c r="L2655" i="1"/>
  <c r="N2655" i="1" s="1"/>
  <c r="L2654" i="1"/>
  <c r="N2654" i="1" s="1"/>
  <c r="L2653" i="1"/>
  <c r="N2653" i="1" s="1"/>
  <c r="N2652" i="1"/>
  <c r="L2652" i="1"/>
  <c r="L2651" i="1"/>
  <c r="N2651" i="1" s="1"/>
  <c r="L2650" i="1"/>
  <c r="N2650" i="1" s="1"/>
  <c r="L2649" i="1"/>
  <c r="N2649" i="1" s="1"/>
  <c r="N2648" i="1"/>
  <c r="L2648" i="1"/>
  <c r="L2647" i="1"/>
  <c r="N2647" i="1" s="1"/>
  <c r="L2646" i="1"/>
  <c r="N2646" i="1" s="1"/>
  <c r="L2645" i="1"/>
  <c r="N2645" i="1" s="1"/>
  <c r="N2644" i="1"/>
  <c r="L2644" i="1"/>
  <c r="L2643" i="1"/>
  <c r="N2643" i="1" s="1"/>
  <c r="L2642" i="1"/>
  <c r="N2642" i="1" s="1"/>
  <c r="M2641" i="1"/>
  <c r="L2641" i="1"/>
  <c r="N2641" i="1" s="1"/>
  <c r="K2641" i="1"/>
  <c r="J2641" i="1"/>
  <c r="L2640" i="1"/>
  <c r="N2640" i="1" s="1"/>
  <c r="N2639" i="1"/>
  <c r="L2639" i="1"/>
  <c r="N2638" i="1"/>
  <c r="L2638" i="1"/>
  <c r="N2637" i="1"/>
  <c r="L2637" i="1"/>
  <c r="L2636" i="1"/>
  <c r="N2636" i="1" s="1"/>
  <c r="M2635" i="1"/>
  <c r="L2635" i="1"/>
  <c r="N2635" i="1" s="1"/>
  <c r="K2635" i="1"/>
  <c r="J2635" i="1"/>
  <c r="L2634" i="1"/>
  <c r="N2634" i="1" s="1"/>
  <c r="L2633" i="1"/>
  <c r="N2633" i="1" s="1"/>
  <c r="L2632" i="1"/>
  <c r="N2632" i="1" s="1"/>
  <c r="N2631" i="1"/>
  <c r="L2631" i="1"/>
  <c r="L2630" i="1"/>
  <c r="N2630" i="1" s="1"/>
  <c r="L2629" i="1"/>
  <c r="N2629" i="1" s="1"/>
  <c r="L2628" i="1"/>
  <c r="N2628" i="1" s="1"/>
  <c r="N2627" i="1"/>
  <c r="L2627" i="1"/>
  <c r="N2626" i="1"/>
  <c r="L2626" i="1"/>
  <c r="L2625" i="1"/>
  <c r="N2625" i="1" s="1"/>
  <c r="L2624" i="1"/>
  <c r="N2624" i="1" s="1"/>
  <c r="N2623" i="1"/>
  <c r="L2623" i="1"/>
  <c r="N2622" i="1"/>
  <c r="L2622" i="1"/>
  <c r="L2621" i="1"/>
  <c r="N2621" i="1" s="1"/>
  <c r="L2620" i="1"/>
  <c r="N2620" i="1" s="1"/>
  <c r="N2619" i="1"/>
  <c r="L2619" i="1"/>
  <c r="N2618" i="1"/>
  <c r="L2618" i="1"/>
  <c r="M2617" i="1"/>
  <c r="K2617" i="1"/>
  <c r="J2617" i="1"/>
  <c r="N2616" i="1"/>
  <c r="L2616" i="1"/>
  <c r="L2615" i="1"/>
  <c r="N2615" i="1" s="1"/>
  <c r="N2614" i="1"/>
  <c r="L2614" i="1"/>
  <c r="N2613" i="1"/>
  <c r="L2613" i="1"/>
  <c r="N2612" i="1"/>
  <c r="L2612" i="1"/>
  <c r="M2611" i="1"/>
  <c r="K2611" i="1"/>
  <c r="J2611" i="1"/>
  <c r="L2611" i="1" s="1"/>
  <c r="N2611" i="1" s="1"/>
  <c r="N2610" i="1"/>
  <c r="L2610" i="1"/>
  <c r="L2609" i="1"/>
  <c r="N2609" i="1" s="1"/>
  <c r="L2608" i="1"/>
  <c r="N2608" i="1" s="1"/>
  <c r="L2607" i="1"/>
  <c r="N2607" i="1" s="1"/>
  <c r="N2606" i="1"/>
  <c r="L2606" i="1"/>
  <c r="L2605" i="1"/>
  <c r="N2605" i="1" s="1"/>
  <c r="M2604" i="1"/>
  <c r="M2672" i="1" s="1"/>
  <c r="K2604" i="1"/>
  <c r="J2604" i="1"/>
  <c r="L2604" i="1" s="1"/>
  <c r="N2604" i="1" s="1"/>
  <c r="L2603" i="1"/>
  <c r="N2603" i="1" s="1"/>
  <c r="L2602" i="1"/>
  <c r="N2602" i="1" s="1"/>
  <c r="N2601" i="1"/>
  <c r="L2601" i="1"/>
  <c r="N2600" i="1"/>
  <c r="L2600" i="1"/>
  <c r="L2599" i="1"/>
  <c r="N2599" i="1" s="1"/>
  <c r="L2598" i="1"/>
  <c r="N2598" i="1" s="1"/>
  <c r="M2597" i="1"/>
  <c r="L2597" i="1"/>
  <c r="N2597" i="1" s="1"/>
  <c r="K2597" i="1"/>
  <c r="J2597" i="1"/>
  <c r="N2596" i="1"/>
  <c r="L2596" i="1"/>
  <c r="L2595" i="1"/>
  <c r="N2595" i="1" s="1"/>
  <c r="L2594" i="1"/>
  <c r="N2594" i="1" s="1"/>
  <c r="N2593" i="1"/>
  <c r="L2593" i="1"/>
  <c r="N2592" i="1"/>
  <c r="L2592" i="1"/>
  <c r="L2591" i="1"/>
  <c r="N2591" i="1" s="1"/>
  <c r="L2590" i="1"/>
  <c r="N2590" i="1" s="1"/>
  <c r="N2589" i="1"/>
  <c r="L2589" i="1"/>
  <c r="N2588" i="1"/>
  <c r="L2588" i="1"/>
  <c r="L2587" i="1"/>
  <c r="N2587" i="1" s="1"/>
  <c r="L2586" i="1"/>
  <c r="N2586" i="1" s="1"/>
  <c r="N2585" i="1"/>
  <c r="L2585" i="1"/>
  <c r="M2584" i="1"/>
  <c r="K2584" i="1"/>
  <c r="L2584" i="1" s="1"/>
  <c r="N2584" i="1" s="1"/>
  <c r="J2584" i="1"/>
  <c r="N2583" i="1"/>
  <c r="L2583" i="1"/>
  <c r="L2582" i="1"/>
  <c r="N2582" i="1" s="1"/>
  <c r="L2581" i="1"/>
  <c r="N2581" i="1" s="1"/>
  <c r="N2580" i="1"/>
  <c r="L2580" i="1"/>
  <c r="N2579" i="1"/>
  <c r="L2579" i="1"/>
  <c r="L2578" i="1"/>
  <c r="N2578" i="1" s="1"/>
  <c r="L2577" i="1"/>
  <c r="N2577" i="1" s="1"/>
  <c r="N2576" i="1"/>
  <c r="L2576" i="1"/>
  <c r="N2575" i="1"/>
  <c r="L2575" i="1"/>
  <c r="L2574" i="1"/>
  <c r="N2574" i="1" s="1"/>
  <c r="L2573" i="1"/>
  <c r="N2573" i="1" s="1"/>
  <c r="N2572" i="1"/>
  <c r="L2572" i="1"/>
  <c r="N2571" i="1"/>
  <c r="L2571" i="1"/>
  <c r="L2570" i="1"/>
  <c r="N2570" i="1" s="1"/>
  <c r="L2569" i="1"/>
  <c r="N2569" i="1" s="1"/>
  <c r="N2568" i="1"/>
  <c r="L2568" i="1"/>
  <c r="N2567" i="1"/>
  <c r="L2567" i="1"/>
  <c r="M2566" i="1"/>
  <c r="K2566" i="1"/>
  <c r="J2566" i="1"/>
  <c r="J2672" i="1" s="1"/>
  <c r="L2565" i="1"/>
  <c r="N2565" i="1" s="1"/>
  <c r="N2564" i="1"/>
  <c r="L2564" i="1"/>
  <c r="N2563" i="1"/>
  <c r="L2563" i="1"/>
  <c r="L2562" i="1"/>
  <c r="N2562" i="1" s="1"/>
  <c r="L2561" i="1"/>
  <c r="N2561" i="1" s="1"/>
  <c r="N2560" i="1"/>
  <c r="L2560" i="1"/>
  <c r="N2559" i="1"/>
  <c r="L2559" i="1"/>
  <c r="L2558" i="1"/>
  <c r="N2558" i="1" s="1"/>
  <c r="L2557" i="1"/>
  <c r="N2557" i="1" s="1"/>
  <c r="N2556" i="1"/>
  <c r="L2556" i="1"/>
  <c r="N2555" i="1"/>
  <c r="L2555" i="1"/>
  <c r="L2554" i="1"/>
  <c r="N2554" i="1" s="1"/>
  <c r="L2553" i="1"/>
  <c r="N2553" i="1" s="1"/>
  <c r="N2552" i="1"/>
  <c r="L2552" i="1"/>
  <c r="N2551" i="1"/>
  <c r="L2551" i="1"/>
  <c r="L2550" i="1"/>
  <c r="N2550" i="1" s="1"/>
  <c r="L2549" i="1"/>
  <c r="N2549" i="1" s="1"/>
  <c r="N2548" i="1"/>
  <c r="L2548" i="1"/>
  <c r="N2547" i="1"/>
  <c r="L2547" i="1"/>
  <c r="L2546" i="1"/>
  <c r="N2546" i="1" s="1"/>
  <c r="L2545" i="1"/>
  <c r="N2545" i="1" s="1"/>
  <c r="N2544" i="1"/>
  <c r="L2544" i="1"/>
  <c r="N2543" i="1"/>
  <c r="L2543" i="1"/>
  <c r="L2542" i="1"/>
  <c r="N2542" i="1" s="1"/>
  <c r="L2541" i="1"/>
  <c r="N2541" i="1" s="1"/>
  <c r="N2540" i="1"/>
  <c r="L2540" i="1"/>
  <c r="N2539" i="1"/>
  <c r="L2539" i="1"/>
  <c r="L2538" i="1"/>
  <c r="N2538" i="1" s="1"/>
  <c r="L2537" i="1"/>
  <c r="N2537" i="1" s="1"/>
  <c r="N2536" i="1"/>
  <c r="L2536" i="1"/>
  <c r="N2535" i="1"/>
  <c r="L2535" i="1"/>
  <c r="L2534" i="1"/>
  <c r="N2534" i="1" s="1"/>
  <c r="L2533" i="1"/>
  <c r="N2533" i="1" s="1"/>
  <c r="N2532" i="1"/>
  <c r="L2532" i="1"/>
  <c r="N2531" i="1"/>
  <c r="L2531" i="1"/>
  <c r="L2530" i="1"/>
  <c r="N2530" i="1" s="1"/>
  <c r="M2529" i="1"/>
  <c r="M2675" i="1" s="1"/>
  <c r="L2529" i="1"/>
  <c r="K2529" i="1"/>
  <c r="J2529" i="1"/>
  <c r="J2675" i="1" s="1"/>
  <c r="L2528" i="1"/>
  <c r="N2528" i="1" s="1"/>
  <c r="N2527" i="1"/>
  <c r="L2527" i="1"/>
  <c r="N2526" i="1"/>
  <c r="L2526" i="1"/>
  <c r="L2525" i="1"/>
  <c r="N2525" i="1" s="1"/>
  <c r="L2524" i="1"/>
  <c r="N2524" i="1" s="1"/>
  <c r="N2523" i="1"/>
  <c r="L2523" i="1"/>
  <c r="N2522" i="1"/>
  <c r="L2522" i="1"/>
  <c r="L2521" i="1"/>
  <c r="N2521" i="1" s="1"/>
  <c r="L2520" i="1"/>
  <c r="N2520" i="1" s="1"/>
  <c r="L2516" i="1"/>
  <c r="N2516" i="1" s="1"/>
  <c r="J2516" i="1"/>
  <c r="J2518" i="1" s="1"/>
  <c r="L2515" i="1"/>
  <c r="N2515" i="1" s="1"/>
  <c r="L2514" i="1"/>
  <c r="N2514" i="1" s="1"/>
  <c r="N2513" i="1"/>
  <c r="L2513" i="1"/>
  <c r="M2512" i="1"/>
  <c r="K2512" i="1"/>
  <c r="J2512" i="1"/>
  <c r="L2511" i="1"/>
  <c r="N2511" i="1" s="1"/>
  <c r="N2512" i="1" s="1"/>
  <c r="L2510" i="1"/>
  <c r="N2510" i="1" s="1"/>
  <c r="N2509" i="1"/>
  <c r="L2509" i="1"/>
  <c r="N2508" i="1"/>
  <c r="L2508" i="1"/>
  <c r="L2518" i="1" s="1"/>
  <c r="K2507" i="1"/>
  <c r="P2504" i="1"/>
  <c r="O2504" i="1"/>
  <c r="K2504" i="1"/>
  <c r="M2503" i="1"/>
  <c r="K2503" i="1"/>
  <c r="J2503" i="1"/>
  <c r="L2503" i="1" s="1"/>
  <c r="N2503" i="1" s="1"/>
  <c r="L2502" i="1"/>
  <c r="N2502" i="1" s="1"/>
  <c r="N2501" i="1"/>
  <c r="L2501" i="1"/>
  <c r="N2500" i="1"/>
  <c r="L2500" i="1"/>
  <c r="L2499" i="1"/>
  <c r="N2499" i="1" s="1"/>
  <c r="L2498" i="1"/>
  <c r="N2498" i="1" s="1"/>
  <c r="N2497" i="1"/>
  <c r="L2497" i="1"/>
  <c r="N2496" i="1"/>
  <c r="L2496" i="1"/>
  <c r="L2495" i="1"/>
  <c r="N2495" i="1" s="1"/>
  <c r="L2494" i="1"/>
  <c r="N2494" i="1" s="1"/>
  <c r="N2493" i="1"/>
  <c r="L2493" i="1"/>
  <c r="N2492" i="1"/>
  <c r="L2492" i="1"/>
  <c r="L2491" i="1"/>
  <c r="N2491" i="1" s="1"/>
  <c r="L2490" i="1"/>
  <c r="N2490" i="1" s="1"/>
  <c r="N2489" i="1"/>
  <c r="L2489" i="1"/>
  <c r="M2488" i="1"/>
  <c r="K2488" i="1"/>
  <c r="L2488" i="1" s="1"/>
  <c r="N2488" i="1" s="1"/>
  <c r="J2488" i="1"/>
  <c r="N2487" i="1"/>
  <c r="L2487" i="1"/>
  <c r="L2486" i="1"/>
  <c r="N2486" i="1" s="1"/>
  <c r="L2485" i="1"/>
  <c r="N2485" i="1" s="1"/>
  <c r="N2484" i="1"/>
  <c r="L2484" i="1"/>
  <c r="N2483" i="1"/>
  <c r="L2483" i="1"/>
  <c r="L2482" i="1"/>
  <c r="N2482" i="1" s="1"/>
  <c r="L2481" i="1"/>
  <c r="N2481" i="1" s="1"/>
  <c r="N2480" i="1"/>
  <c r="L2480" i="1"/>
  <c r="N2479" i="1"/>
  <c r="L2479" i="1"/>
  <c r="L2478" i="1"/>
  <c r="N2478" i="1" s="1"/>
  <c r="L2477" i="1"/>
  <c r="N2477" i="1" s="1"/>
  <c r="N2476" i="1"/>
  <c r="L2476" i="1"/>
  <c r="N2475" i="1"/>
  <c r="L2475" i="1"/>
  <c r="L2474" i="1"/>
  <c r="N2474" i="1" s="1"/>
  <c r="M2473" i="1"/>
  <c r="K2473" i="1"/>
  <c r="J2473" i="1"/>
  <c r="L2473" i="1" s="1"/>
  <c r="N2473" i="1" s="1"/>
  <c r="N2472" i="1"/>
  <c r="L2472" i="1"/>
  <c r="N2471" i="1"/>
  <c r="L2471" i="1"/>
  <c r="L2470" i="1"/>
  <c r="N2470" i="1" s="1"/>
  <c r="L2469" i="1"/>
  <c r="N2469" i="1" s="1"/>
  <c r="N2468" i="1"/>
  <c r="L2468" i="1"/>
  <c r="M2467" i="1"/>
  <c r="K2467" i="1"/>
  <c r="L2467" i="1" s="1"/>
  <c r="N2467" i="1" s="1"/>
  <c r="J2467" i="1"/>
  <c r="N2466" i="1"/>
  <c r="L2466" i="1"/>
  <c r="L2465" i="1"/>
  <c r="N2465" i="1" s="1"/>
  <c r="L2464" i="1"/>
  <c r="N2464" i="1" s="1"/>
  <c r="N2463" i="1"/>
  <c r="L2463" i="1"/>
  <c r="N2462" i="1"/>
  <c r="L2462" i="1"/>
  <c r="L2461" i="1"/>
  <c r="N2461" i="1" s="1"/>
  <c r="L2460" i="1"/>
  <c r="N2460" i="1" s="1"/>
  <c r="N2459" i="1"/>
  <c r="L2459" i="1"/>
  <c r="N2458" i="1"/>
  <c r="L2458" i="1"/>
  <c r="L2457" i="1"/>
  <c r="N2457" i="1" s="1"/>
  <c r="L2456" i="1"/>
  <c r="N2456" i="1" s="1"/>
  <c r="N2455" i="1"/>
  <c r="L2455" i="1"/>
  <c r="N2454" i="1"/>
  <c r="L2454" i="1"/>
  <c r="L2453" i="1"/>
  <c r="N2453" i="1" s="1"/>
  <c r="L2452" i="1"/>
  <c r="N2452" i="1" s="1"/>
  <c r="N2451" i="1"/>
  <c r="L2451" i="1"/>
  <c r="N2450" i="1"/>
  <c r="L2450" i="1"/>
  <c r="M2449" i="1"/>
  <c r="K2449" i="1"/>
  <c r="J2449" i="1"/>
  <c r="L2449" i="1" s="1"/>
  <c r="N2449" i="1" s="1"/>
  <c r="L2448" i="1"/>
  <c r="N2448" i="1" s="1"/>
  <c r="N2447" i="1"/>
  <c r="L2447" i="1"/>
  <c r="L2446" i="1"/>
  <c r="N2446" i="1" s="1"/>
  <c r="L2445" i="1"/>
  <c r="N2445" i="1" s="1"/>
  <c r="L2444" i="1"/>
  <c r="N2444" i="1" s="1"/>
  <c r="M2443" i="1"/>
  <c r="K2443" i="1"/>
  <c r="J2443" i="1"/>
  <c r="L2443" i="1" s="1"/>
  <c r="N2443" i="1" s="1"/>
  <c r="N2442" i="1"/>
  <c r="L2442" i="1"/>
  <c r="N2441" i="1"/>
  <c r="L2441" i="1"/>
  <c r="L2440" i="1"/>
  <c r="N2440" i="1" s="1"/>
  <c r="L2439" i="1"/>
  <c r="N2439" i="1" s="1"/>
  <c r="N2438" i="1"/>
  <c r="L2438" i="1"/>
  <c r="N2437" i="1"/>
  <c r="L2437" i="1"/>
  <c r="M2436" i="1"/>
  <c r="K2436" i="1"/>
  <c r="J2436" i="1"/>
  <c r="J2504" i="1" s="1"/>
  <c r="L2435" i="1"/>
  <c r="N2435" i="1" s="1"/>
  <c r="N2434" i="1"/>
  <c r="L2434" i="1"/>
  <c r="L2433" i="1"/>
  <c r="N2433" i="1" s="1"/>
  <c r="L2432" i="1"/>
  <c r="N2432" i="1" s="1"/>
  <c r="L2431" i="1"/>
  <c r="N2431" i="1" s="1"/>
  <c r="N2430" i="1"/>
  <c r="L2430" i="1"/>
  <c r="M2429" i="1"/>
  <c r="K2429" i="1"/>
  <c r="L2429" i="1" s="1"/>
  <c r="N2429" i="1" s="1"/>
  <c r="J2429" i="1"/>
  <c r="N2428" i="1"/>
  <c r="L2428" i="1"/>
  <c r="L2427" i="1"/>
  <c r="N2427" i="1" s="1"/>
  <c r="L2426" i="1"/>
  <c r="N2426" i="1" s="1"/>
  <c r="N2425" i="1"/>
  <c r="L2425" i="1"/>
  <c r="N2424" i="1"/>
  <c r="L2424" i="1"/>
  <c r="L2423" i="1"/>
  <c r="N2423" i="1" s="1"/>
  <c r="L2422" i="1"/>
  <c r="N2422" i="1" s="1"/>
  <c r="N2421" i="1"/>
  <c r="L2421" i="1"/>
  <c r="N2420" i="1"/>
  <c r="L2420" i="1"/>
  <c r="L2419" i="1"/>
  <c r="N2419" i="1" s="1"/>
  <c r="L2418" i="1"/>
  <c r="N2418" i="1" s="1"/>
  <c r="N2417" i="1"/>
  <c r="L2417" i="1"/>
  <c r="N2416" i="1"/>
  <c r="M2416" i="1"/>
  <c r="K2416" i="1"/>
  <c r="J2416" i="1"/>
  <c r="L2416" i="1" s="1"/>
  <c r="L2415" i="1"/>
  <c r="N2415" i="1" s="1"/>
  <c r="L2414" i="1"/>
  <c r="N2414" i="1" s="1"/>
  <c r="N2413" i="1"/>
  <c r="L2413" i="1"/>
  <c r="L2412" i="1"/>
  <c r="N2412" i="1" s="1"/>
  <c r="L2411" i="1"/>
  <c r="N2411" i="1" s="1"/>
  <c r="L2410" i="1"/>
  <c r="N2410" i="1" s="1"/>
  <c r="N2409" i="1"/>
  <c r="L2409" i="1"/>
  <c r="L2408" i="1"/>
  <c r="N2408" i="1" s="1"/>
  <c r="L2407" i="1"/>
  <c r="N2407" i="1" s="1"/>
  <c r="L2406" i="1"/>
  <c r="N2406" i="1" s="1"/>
  <c r="N2405" i="1"/>
  <c r="L2405" i="1"/>
  <c r="L2404" i="1"/>
  <c r="N2404" i="1" s="1"/>
  <c r="L2403" i="1"/>
  <c r="N2403" i="1" s="1"/>
  <c r="L2402" i="1"/>
  <c r="N2402" i="1" s="1"/>
  <c r="N2401" i="1"/>
  <c r="L2401" i="1"/>
  <c r="L2400" i="1"/>
  <c r="N2400" i="1" s="1"/>
  <c r="L2399" i="1"/>
  <c r="N2399" i="1" s="1"/>
  <c r="M2398" i="1"/>
  <c r="M2504" i="1" s="1"/>
  <c r="L2398" i="1"/>
  <c r="N2398" i="1" s="1"/>
  <c r="K2398" i="1"/>
  <c r="J2398" i="1"/>
  <c r="L2397" i="1"/>
  <c r="N2397" i="1" s="1"/>
  <c r="N2396" i="1"/>
  <c r="L2396" i="1"/>
  <c r="N2395" i="1"/>
  <c r="L2395" i="1"/>
  <c r="L2394" i="1"/>
  <c r="N2394" i="1" s="1"/>
  <c r="L2393" i="1"/>
  <c r="N2393" i="1" s="1"/>
  <c r="N2392" i="1"/>
  <c r="L2392" i="1"/>
  <c r="N2391" i="1"/>
  <c r="L2391" i="1"/>
  <c r="L2390" i="1"/>
  <c r="N2390" i="1" s="1"/>
  <c r="L2389" i="1"/>
  <c r="N2389" i="1" s="1"/>
  <c r="N2388" i="1"/>
  <c r="L2388" i="1"/>
  <c r="N2387" i="1"/>
  <c r="L2387" i="1"/>
  <c r="L2386" i="1"/>
  <c r="N2386" i="1" s="1"/>
  <c r="L2385" i="1"/>
  <c r="N2385" i="1" s="1"/>
  <c r="N2384" i="1"/>
  <c r="L2384" i="1"/>
  <c r="N2383" i="1"/>
  <c r="L2383" i="1"/>
  <c r="L2382" i="1"/>
  <c r="N2382" i="1" s="1"/>
  <c r="L2381" i="1"/>
  <c r="N2381" i="1" s="1"/>
  <c r="N2380" i="1"/>
  <c r="L2380" i="1"/>
  <c r="N2379" i="1"/>
  <c r="L2379" i="1"/>
  <c r="L2378" i="1"/>
  <c r="N2378" i="1" s="1"/>
  <c r="L2377" i="1"/>
  <c r="N2377" i="1" s="1"/>
  <c r="N2376" i="1"/>
  <c r="L2376" i="1"/>
  <c r="N2375" i="1"/>
  <c r="L2375" i="1"/>
  <c r="L2374" i="1"/>
  <c r="N2374" i="1" s="1"/>
  <c r="L2373" i="1"/>
  <c r="N2373" i="1" s="1"/>
  <c r="N2372" i="1"/>
  <c r="L2372" i="1"/>
  <c r="N2371" i="1"/>
  <c r="L2371" i="1"/>
  <c r="L2370" i="1"/>
  <c r="N2370" i="1" s="1"/>
  <c r="L2369" i="1"/>
  <c r="N2369" i="1" s="1"/>
  <c r="N2368" i="1"/>
  <c r="L2368" i="1"/>
  <c r="N2367" i="1"/>
  <c r="L2367" i="1"/>
  <c r="L2366" i="1"/>
  <c r="N2366" i="1" s="1"/>
  <c r="L2365" i="1"/>
  <c r="N2365" i="1" s="1"/>
  <c r="N2364" i="1"/>
  <c r="L2364" i="1"/>
  <c r="N2363" i="1"/>
  <c r="L2363" i="1"/>
  <c r="L2362" i="1"/>
  <c r="N2362" i="1" s="1"/>
  <c r="M2361" i="1"/>
  <c r="K2361" i="1"/>
  <c r="J2361" i="1"/>
  <c r="N2360" i="1"/>
  <c r="L2360" i="1"/>
  <c r="N2359" i="1"/>
  <c r="L2359" i="1"/>
  <c r="L2358" i="1"/>
  <c r="N2358" i="1" s="1"/>
  <c r="L2357" i="1"/>
  <c r="N2357" i="1" s="1"/>
  <c r="N2356" i="1"/>
  <c r="L2356" i="1"/>
  <c r="N2355" i="1"/>
  <c r="L2355" i="1"/>
  <c r="L2354" i="1"/>
  <c r="N2354" i="1" s="1"/>
  <c r="L2353" i="1"/>
  <c r="N2353" i="1" s="1"/>
  <c r="N2352" i="1"/>
  <c r="L2352" i="1"/>
  <c r="J2350" i="1"/>
  <c r="J2351" i="1" s="1"/>
  <c r="J2348" i="1"/>
  <c r="L2348" i="1" s="1"/>
  <c r="N2348" i="1" s="1"/>
  <c r="L2347" i="1"/>
  <c r="N2347" i="1" s="1"/>
  <c r="N2346" i="1"/>
  <c r="L2346" i="1"/>
  <c r="N2345" i="1"/>
  <c r="L2345" i="1"/>
  <c r="M2344" i="1"/>
  <c r="K2344" i="1"/>
  <c r="J2344" i="1"/>
  <c r="J2349" i="1" s="1"/>
  <c r="L2343" i="1"/>
  <c r="N2343" i="1" s="1"/>
  <c r="L2342" i="1"/>
  <c r="N2342" i="1" s="1"/>
  <c r="N2341" i="1"/>
  <c r="L2341" i="1"/>
  <c r="N2340" i="1"/>
  <c r="L2340" i="1"/>
  <c r="P2336" i="1"/>
  <c r="O2336" i="1"/>
  <c r="M2335" i="1"/>
  <c r="L2335" i="1"/>
  <c r="N2335" i="1" s="1"/>
  <c r="K2335" i="1"/>
  <c r="J2335" i="1"/>
  <c r="L2334" i="1"/>
  <c r="N2334" i="1" s="1"/>
  <c r="N2333" i="1"/>
  <c r="L2333" i="1"/>
  <c r="N2332" i="1"/>
  <c r="L2332" i="1"/>
  <c r="L2331" i="1"/>
  <c r="N2331" i="1" s="1"/>
  <c r="L2330" i="1"/>
  <c r="N2330" i="1" s="1"/>
  <c r="N2329" i="1"/>
  <c r="L2329" i="1"/>
  <c r="N2328" i="1"/>
  <c r="L2328" i="1"/>
  <c r="L2327" i="1"/>
  <c r="N2327" i="1" s="1"/>
  <c r="L2326" i="1"/>
  <c r="N2326" i="1" s="1"/>
  <c r="N2325" i="1"/>
  <c r="L2325" i="1"/>
  <c r="N2324" i="1"/>
  <c r="L2324" i="1"/>
  <c r="L2323" i="1"/>
  <c r="N2323" i="1" s="1"/>
  <c r="L2322" i="1"/>
  <c r="N2322" i="1" s="1"/>
  <c r="N2321" i="1"/>
  <c r="L2321" i="1"/>
  <c r="N2320" i="1"/>
  <c r="M2320" i="1"/>
  <c r="K2320" i="1"/>
  <c r="J2320" i="1"/>
  <c r="L2320" i="1" s="1"/>
  <c r="L2319" i="1"/>
  <c r="N2319" i="1" s="1"/>
  <c r="L2318" i="1"/>
  <c r="N2318" i="1" s="1"/>
  <c r="N2317" i="1"/>
  <c r="L2317" i="1"/>
  <c r="N2316" i="1"/>
  <c r="L2316" i="1"/>
  <c r="L2315" i="1"/>
  <c r="N2315" i="1" s="1"/>
  <c r="L2314" i="1"/>
  <c r="N2314" i="1" s="1"/>
  <c r="N2313" i="1"/>
  <c r="L2313" i="1"/>
  <c r="N2312" i="1"/>
  <c r="L2312" i="1"/>
  <c r="L2311" i="1"/>
  <c r="N2311" i="1" s="1"/>
  <c r="L2310" i="1"/>
  <c r="N2310" i="1" s="1"/>
  <c r="N2309" i="1"/>
  <c r="L2309" i="1"/>
  <c r="N2308" i="1"/>
  <c r="L2308" i="1"/>
  <c r="L2307" i="1"/>
  <c r="N2307" i="1" s="1"/>
  <c r="L2306" i="1"/>
  <c r="N2306" i="1" s="1"/>
  <c r="M2305" i="1"/>
  <c r="K2305" i="1"/>
  <c r="J2305" i="1"/>
  <c r="L2305" i="1" s="1"/>
  <c r="N2305" i="1" s="1"/>
  <c r="N2304" i="1"/>
  <c r="L2304" i="1"/>
  <c r="N2303" i="1"/>
  <c r="L2303" i="1"/>
  <c r="L2302" i="1"/>
  <c r="N2302" i="1" s="1"/>
  <c r="L2301" i="1"/>
  <c r="N2301" i="1" s="1"/>
  <c r="N2300" i="1"/>
  <c r="L2300" i="1"/>
  <c r="N2299" i="1"/>
  <c r="M2299" i="1"/>
  <c r="K2299" i="1"/>
  <c r="J2299" i="1"/>
  <c r="L2299" i="1" s="1"/>
  <c r="L2298" i="1"/>
  <c r="N2298" i="1" s="1"/>
  <c r="L2297" i="1"/>
  <c r="N2297" i="1" s="1"/>
  <c r="N2296" i="1"/>
  <c r="L2296" i="1"/>
  <c r="L2295" i="1"/>
  <c r="N2295" i="1" s="1"/>
  <c r="L2294" i="1"/>
  <c r="N2294" i="1" s="1"/>
  <c r="L2293" i="1"/>
  <c r="N2293" i="1" s="1"/>
  <c r="N2292" i="1"/>
  <c r="L2292" i="1"/>
  <c r="L2291" i="1"/>
  <c r="N2291" i="1" s="1"/>
  <c r="L2290" i="1"/>
  <c r="N2290" i="1" s="1"/>
  <c r="L2289" i="1"/>
  <c r="N2289" i="1" s="1"/>
  <c r="N2288" i="1"/>
  <c r="L2288" i="1"/>
  <c r="L2287" i="1"/>
  <c r="N2287" i="1" s="1"/>
  <c r="L2286" i="1"/>
  <c r="N2286" i="1" s="1"/>
  <c r="L2285" i="1"/>
  <c r="N2285" i="1" s="1"/>
  <c r="N2284" i="1"/>
  <c r="L2284" i="1"/>
  <c r="L2283" i="1"/>
  <c r="N2283" i="1" s="1"/>
  <c r="L2282" i="1"/>
  <c r="N2282" i="1" s="1"/>
  <c r="M2281" i="1"/>
  <c r="L2281" i="1"/>
  <c r="N2281" i="1" s="1"/>
  <c r="K2281" i="1"/>
  <c r="J2281" i="1"/>
  <c r="L2280" i="1"/>
  <c r="N2280" i="1" s="1"/>
  <c r="N2279" i="1"/>
  <c r="L2279" i="1"/>
  <c r="N2278" i="1"/>
  <c r="L2278" i="1"/>
  <c r="L2277" i="1"/>
  <c r="N2277" i="1" s="1"/>
  <c r="L2276" i="1"/>
  <c r="N2276" i="1" s="1"/>
  <c r="M2275" i="1"/>
  <c r="L2275" i="1"/>
  <c r="N2275" i="1" s="1"/>
  <c r="K2275" i="1"/>
  <c r="J2275" i="1"/>
  <c r="L2274" i="1"/>
  <c r="N2274" i="1" s="1"/>
  <c r="L2273" i="1"/>
  <c r="N2273" i="1" s="1"/>
  <c r="L2272" i="1"/>
  <c r="N2272" i="1" s="1"/>
  <c r="N2271" i="1"/>
  <c r="L2271" i="1"/>
  <c r="L2270" i="1"/>
  <c r="N2270" i="1" s="1"/>
  <c r="L2269" i="1"/>
  <c r="N2269" i="1" s="1"/>
  <c r="M2268" i="1"/>
  <c r="L2268" i="1"/>
  <c r="N2268" i="1" s="1"/>
  <c r="K2268" i="1"/>
  <c r="J2268" i="1"/>
  <c r="L2267" i="1"/>
  <c r="N2267" i="1" s="1"/>
  <c r="N2266" i="1"/>
  <c r="L2266" i="1"/>
  <c r="N2265" i="1"/>
  <c r="L2265" i="1"/>
  <c r="L2264" i="1"/>
  <c r="N2264" i="1" s="1"/>
  <c r="L2263" i="1"/>
  <c r="N2263" i="1" s="1"/>
  <c r="N2262" i="1"/>
  <c r="L2262" i="1"/>
  <c r="M2261" i="1"/>
  <c r="N2261" i="1" s="1"/>
  <c r="K2261" i="1"/>
  <c r="J2261" i="1"/>
  <c r="L2261" i="1" s="1"/>
  <c r="L2260" i="1"/>
  <c r="N2260" i="1" s="1"/>
  <c r="L2259" i="1"/>
  <c r="N2259" i="1" s="1"/>
  <c r="N2258" i="1"/>
  <c r="L2258" i="1"/>
  <c r="L2257" i="1"/>
  <c r="N2257" i="1" s="1"/>
  <c r="L2256" i="1"/>
  <c r="N2256" i="1" s="1"/>
  <c r="L2255" i="1"/>
  <c r="N2255" i="1" s="1"/>
  <c r="N2254" i="1"/>
  <c r="L2254" i="1"/>
  <c r="L2253" i="1"/>
  <c r="N2253" i="1" s="1"/>
  <c r="L2252" i="1"/>
  <c r="N2252" i="1" s="1"/>
  <c r="L2251" i="1"/>
  <c r="N2251" i="1" s="1"/>
  <c r="N2250" i="1"/>
  <c r="L2250" i="1"/>
  <c r="L2249" i="1"/>
  <c r="N2249" i="1" s="1"/>
  <c r="M2248" i="1"/>
  <c r="K2248" i="1"/>
  <c r="J2248" i="1"/>
  <c r="L2247" i="1"/>
  <c r="N2247" i="1" s="1"/>
  <c r="L2246" i="1"/>
  <c r="N2246" i="1" s="1"/>
  <c r="N2245" i="1"/>
  <c r="L2245" i="1"/>
  <c r="N2244" i="1"/>
  <c r="L2244" i="1"/>
  <c r="L2243" i="1"/>
  <c r="N2243" i="1" s="1"/>
  <c r="L2242" i="1"/>
  <c r="N2242" i="1" s="1"/>
  <c r="N2241" i="1"/>
  <c r="L2241" i="1"/>
  <c r="L2240" i="1"/>
  <c r="N2240" i="1" s="1"/>
  <c r="L2239" i="1"/>
  <c r="N2239" i="1" s="1"/>
  <c r="L2238" i="1"/>
  <c r="N2238" i="1" s="1"/>
  <c r="N2237" i="1"/>
  <c r="L2237" i="1"/>
  <c r="N2236" i="1"/>
  <c r="L2236" i="1"/>
  <c r="L2235" i="1"/>
  <c r="N2235" i="1" s="1"/>
  <c r="L2234" i="1"/>
  <c r="N2234" i="1" s="1"/>
  <c r="N2233" i="1"/>
  <c r="L2233" i="1"/>
  <c r="N2232" i="1"/>
  <c r="L2232" i="1"/>
  <c r="L2231" i="1"/>
  <c r="N2231" i="1" s="1"/>
  <c r="M2230" i="1"/>
  <c r="K2230" i="1"/>
  <c r="K2336" i="1" s="1"/>
  <c r="J2230" i="1"/>
  <c r="J2336" i="1" s="1"/>
  <c r="N2229" i="1"/>
  <c r="L2229" i="1"/>
  <c r="N2228" i="1"/>
  <c r="L2228" i="1"/>
  <c r="L2227" i="1"/>
  <c r="N2227" i="1" s="1"/>
  <c r="L2226" i="1"/>
  <c r="N2226" i="1" s="1"/>
  <c r="N2225" i="1"/>
  <c r="L2225" i="1"/>
  <c r="N2224" i="1"/>
  <c r="L2224" i="1"/>
  <c r="L2223" i="1"/>
  <c r="N2223" i="1" s="1"/>
  <c r="L2222" i="1"/>
  <c r="N2222" i="1" s="1"/>
  <c r="N2221" i="1"/>
  <c r="L2221" i="1"/>
  <c r="N2220" i="1"/>
  <c r="L2220" i="1"/>
  <c r="L2219" i="1"/>
  <c r="N2219" i="1" s="1"/>
  <c r="L2218" i="1"/>
  <c r="N2218" i="1" s="1"/>
  <c r="N2217" i="1"/>
  <c r="L2217" i="1"/>
  <c r="N2216" i="1"/>
  <c r="L2216" i="1"/>
  <c r="L2215" i="1"/>
  <c r="N2215" i="1" s="1"/>
  <c r="L2214" i="1"/>
  <c r="N2214" i="1" s="1"/>
  <c r="N2213" i="1"/>
  <c r="L2213" i="1"/>
  <c r="N2212" i="1"/>
  <c r="L2212" i="1"/>
  <c r="L2211" i="1"/>
  <c r="N2211" i="1" s="1"/>
  <c r="L2210" i="1"/>
  <c r="N2210" i="1" s="1"/>
  <c r="N2209" i="1"/>
  <c r="L2209" i="1"/>
  <c r="N2208" i="1"/>
  <c r="L2208" i="1"/>
  <c r="L2207" i="1"/>
  <c r="N2207" i="1" s="1"/>
  <c r="L2206" i="1"/>
  <c r="N2206" i="1" s="1"/>
  <c r="N2205" i="1"/>
  <c r="L2205" i="1"/>
  <c r="N2204" i="1"/>
  <c r="L2204" i="1"/>
  <c r="L2203" i="1"/>
  <c r="N2203" i="1" s="1"/>
  <c r="L2202" i="1"/>
  <c r="N2202" i="1" s="1"/>
  <c r="N2201" i="1"/>
  <c r="L2201" i="1"/>
  <c r="N2200" i="1"/>
  <c r="L2200" i="1"/>
  <c r="L2199" i="1"/>
  <c r="N2199" i="1" s="1"/>
  <c r="L2198" i="1"/>
  <c r="N2198" i="1" s="1"/>
  <c r="N2197" i="1"/>
  <c r="L2197" i="1"/>
  <c r="N2196" i="1"/>
  <c r="L2196" i="1"/>
  <c r="L2195" i="1"/>
  <c r="N2195" i="1" s="1"/>
  <c r="L2194" i="1"/>
  <c r="N2194" i="1" s="1"/>
  <c r="N2193" i="1"/>
  <c r="M2193" i="1"/>
  <c r="K2193" i="1"/>
  <c r="J2193" i="1"/>
  <c r="L2193" i="1" s="1"/>
  <c r="N2192" i="1"/>
  <c r="L2192" i="1"/>
  <c r="L2191" i="1"/>
  <c r="N2191" i="1" s="1"/>
  <c r="L2190" i="1"/>
  <c r="N2190" i="1" s="1"/>
  <c r="L2189" i="1"/>
  <c r="N2189" i="1" s="1"/>
  <c r="N2188" i="1"/>
  <c r="L2188" i="1"/>
  <c r="L2187" i="1"/>
  <c r="N2187" i="1" s="1"/>
  <c r="L2186" i="1"/>
  <c r="N2186" i="1" s="1"/>
  <c r="L2185" i="1"/>
  <c r="N2185" i="1" s="1"/>
  <c r="N2184" i="1"/>
  <c r="L2184" i="1"/>
  <c r="J2182" i="1"/>
  <c r="J2180" i="1"/>
  <c r="L2180" i="1" s="1"/>
  <c r="N2180" i="1" s="1"/>
  <c r="L2179" i="1"/>
  <c r="N2179" i="1" s="1"/>
  <c r="N2178" i="1"/>
  <c r="L2178" i="1"/>
  <c r="L2177" i="1"/>
  <c r="N2177" i="1" s="1"/>
  <c r="M2176" i="1"/>
  <c r="K2176" i="1"/>
  <c r="J2176" i="1"/>
  <c r="J2181" i="1" s="1"/>
  <c r="L2175" i="1"/>
  <c r="N2175" i="1" s="1"/>
  <c r="N2174" i="1"/>
  <c r="L2174" i="1"/>
  <c r="N2173" i="1"/>
  <c r="L2173" i="1"/>
  <c r="L2172" i="1"/>
  <c r="P2168" i="1"/>
  <c r="O2168" i="1"/>
  <c r="M2167" i="1"/>
  <c r="K2167" i="1"/>
  <c r="J2167" i="1"/>
  <c r="L2167" i="1" s="1"/>
  <c r="N2167" i="1" s="1"/>
  <c r="N2166" i="1"/>
  <c r="L2166" i="1"/>
  <c r="N2165" i="1"/>
  <c r="L2165" i="1"/>
  <c r="L2164" i="1"/>
  <c r="N2164" i="1" s="1"/>
  <c r="L2163" i="1"/>
  <c r="N2163" i="1" s="1"/>
  <c r="N2162" i="1"/>
  <c r="L2162" i="1"/>
  <c r="N2161" i="1"/>
  <c r="L2161" i="1"/>
  <c r="N2160" i="1"/>
  <c r="L2160" i="1"/>
  <c r="L2159" i="1"/>
  <c r="N2159" i="1" s="1"/>
  <c r="N2158" i="1"/>
  <c r="L2158" i="1"/>
  <c r="N2157" i="1"/>
  <c r="L2157" i="1"/>
  <c r="L2156" i="1"/>
  <c r="N2156" i="1" s="1"/>
  <c r="L2155" i="1"/>
  <c r="N2155" i="1" s="1"/>
  <c r="N2154" i="1"/>
  <c r="L2154" i="1"/>
  <c r="N2153" i="1"/>
  <c r="L2153" i="1"/>
  <c r="N2152" i="1"/>
  <c r="M2152" i="1"/>
  <c r="L2152" i="1"/>
  <c r="K2152" i="1"/>
  <c r="J2152" i="1"/>
  <c r="N2151" i="1"/>
  <c r="L2151" i="1"/>
  <c r="L2150" i="1"/>
  <c r="N2150" i="1" s="1"/>
  <c r="N2149" i="1"/>
  <c r="L2149" i="1"/>
  <c r="N2148" i="1"/>
  <c r="L2148" i="1"/>
  <c r="L2147" i="1"/>
  <c r="N2147" i="1" s="1"/>
  <c r="N2146" i="1"/>
  <c r="L2146" i="1"/>
  <c r="N2145" i="1"/>
  <c r="L2145" i="1"/>
  <c r="N2144" i="1"/>
  <c r="L2144" i="1"/>
  <c r="L2143" i="1"/>
  <c r="N2143" i="1" s="1"/>
  <c r="N2142" i="1"/>
  <c r="L2142" i="1"/>
  <c r="N2141" i="1"/>
  <c r="L2141" i="1"/>
  <c r="N2140" i="1"/>
  <c r="L2140" i="1"/>
  <c r="L2139" i="1"/>
  <c r="N2139" i="1" s="1"/>
  <c r="N2138" i="1"/>
  <c r="L2138" i="1"/>
  <c r="N2137" i="1"/>
  <c r="M2137" i="1"/>
  <c r="L2137" i="1"/>
  <c r="K2137" i="1"/>
  <c r="J2137" i="1"/>
  <c r="N2136" i="1"/>
  <c r="L2136" i="1"/>
  <c r="L2135" i="1"/>
  <c r="N2135" i="1" s="1"/>
  <c r="L2134" i="1"/>
  <c r="N2134" i="1" s="1"/>
  <c r="L2133" i="1"/>
  <c r="N2133" i="1" s="1"/>
  <c r="N2132" i="1"/>
  <c r="L2132" i="1"/>
  <c r="M2131" i="1"/>
  <c r="K2131" i="1"/>
  <c r="J2131" i="1"/>
  <c r="L2131" i="1" s="1"/>
  <c r="N2131" i="1" s="1"/>
  <c r="L2130" i="1"/>
  <c r="N2130" i="1" s="1"/>
  <c r="N2129" i="1"/>
  <c r="L2129" i="1"/>
  <c r="N2128" i="1"/>
  <c r="L2128" i="1"/>
  <c r="N2127" i="1"/>
  <c r="L2127" i="1"/>
  <c r="L2126" i="1"/>
  <c r="N2126" i="1" s="1"/>
  <c r="N2125" i="1"/>
  <c r="L2125" i="1"/>
  <c r="N2124" i="1"/>
  <c r="L2124" i="1"/>
  <c r="N2123" i="1"/>
  <c r="L2123" i="1"/>
  <c r="L2122" i="1"/>
  <c r="N2122" i="1" s="1"/>
  <c r="N2121" i="1"/>
  <c r="L2121" i="1"/>
  <c r="N2120" i="1"/>
  <c r="L2120" i="1"/>
  <c r="N2119" i="1"/>
  <c r="L2119" i="1"/>
  <c r="L2118" i="1"/>
  <c r="N2118" i="1" s="1"/>
  <c r="N2117" i="1"/>
  <c r="L2117" i="1"/>
  <c r="N2116" i="1"/>
  <c r="L2116" i="1"/>
  <c r="N2115" i="1"/>
  <c r="L2115" i="1"/>
  <c r="L2114" i="1"/>
  <c r="N2114" i="1" s="1"/>
  <c r="N2113" i="1"/>
  <c r="M2113" i="1"/>
  <c r="L2113" i="1"/>
  <c r="K2113" i="1"/>
  <c r="J2113" i="1"/>
  <c r="N2112" i="1"/>
  <c r="L2112" i="1"/>
  <c r="L2111" i="1"/>
  <c r="N2111" i="1" s="1"/>
  <c r="L2110" i="1"/>
  <c r="N2110" i="1" s="1"/>
  <c r="L2109" i="1"/>
  <c r="N2109" i="1" s="1"/>
  <c r="N2108" i="1"/>
  <c r="L2108" i="1"/>
  <c r="M2107" i="1"/>
  <c r="K2107" i="1"/>
  <c r="L2107" i="1" s="1"/>
  <c r="N2107" i="1" s="1"/>
  <c r="J2107" i="1"/>
  <c r="N2106" i="1"/>
  <c r="L2106" i="1"/>
  <c r="L2105" i="1"/>
  <c r="N2105" i="1" s="1"/>
  <c r="N2104" i="1"/>
  <c r="L2104" i="1"/>
  <c r="N2103" i="1"/>
  <c r="L2103" i="1"/>
  <c r="N2102" i="1"/>
  <c r="L2102" i="1"/>
  <c r="L2101" i="1"/>
  <c r="N2101" i="1" s="1"/>
  <c r="N2100" i="1"/>
  <c r="M2100" i="1"/>
  <c r="L2100" i="1"/>
  <c r="K2100" i="1"/>
  <c r="J2100" i="1"/>
  <c r="N2099" i="1"/>
  <c r="L2099" i="1"/>
  <c r="L2098" i="1"/>
  <c r="N2098" i="1" s="1"/>
  <c r="L2097" i="1"/>
  <c r="N2097" i="1" s="1"/>
  <c r="L2096" i="1"/>
  <c r="N2096" i="1" s="1"/>
  <c r="N2095" i="1"/>
  <c r="L2095" i="1"/>
  <c r="N2094" i="1"/>
  <c r="L2094" i="1"/>
  <c r="M2093" i="1"/>
  <c r="K2093" i="1"/>
  <c r="J2093" i="1"/>
  <c r="L2093" i="1" s="1"/>
  <c r="N2093" i="1" s="1"/>
  <c r="L2092" i="1"/>
  <c r="N2092" i="1" s="1"/>
  <c r="N2091" i="1"/>
  <c r="L2091" i="1"/>
  <c r="N2090" i="1"/>
  <c r="L2090" i="1"/>
  <c r="N2089" i="1"/>
  <c r="L2089" i="1"/>
  <c r="L2088" i="1"/>
  <c r="N2088" i="1" s="1"/>
  <c r="N2087" i="1"/>
  <c r="L2087" i="1"/>
  <c r="N2086" i="1"/>
  <c r="L2086" i="1"/>
  <c r="N2085" i="1"/>
  <c r="L2085" i="1"/>
  <c r="L2084" i="1"/>
  <c r="N2084" i="1" s="1"/>
  <c r="N2083" i="1"/>
  <c r="L2083" i="1"/>
  <c r="N2082" i="1"/>
  <c r="L2082" i="1"/>
  <c r="N2081" i="1"/>
  <c r="L2081" i="1"/>
  <c r="M2080" i="1"/>
  <c r="L2080" i="1"/>
  <c r="N2080" i="1" s="1"/>
  <c r="K2080" i="1"/>
  <c r="J2080" i="1"/>
  <c r="L2079" i="1"/>
  <c r="N2079" i="1" s="1"/>
  <c r="N2078" i="1"/>
  <c r="L2078" i="1"/>
  <c r="L2077" i="1"/>
  <c r="N2077" i="1" s="1"/>
  <c r="L2076" i="1"/>
  <c r="N2076" i="1" s="1"/>
  <c r="L2075" i="1"/>
  <c r="N2075" i="1" s="1"/>
  <c r="N2074" i="1"/>
  <c r="L2074" i="1"/>
  <c r="L2073" i="1"/>
  <c r="N2073" i="1" s="1"/>
  <c r="L2072" i="1"/>
  <c r="N2072" i="1" s="1"/>
  <c r="L2071" i="1"/>
  <c r="N2071" i="1" s="1"/>
  <c r="N2070" i="1"/>
  <c r="L2070" i="1"/>
  <c r="L2069" i="1"/>
  <c r="N2069" i="1" s="1"/>
  <c r="L2068" i="1"/>
  <c r="N2068" i="1" s="1"/>
  <c r="L2067" i="1"/>
  <c r="N2067" i="1" s="1"/>
  <c r="N2066" i="1"/>
  <c r="L2066" i="1"/>
  <c r="N2065" i="1"/>
  <c r="L2065" i="1"/>
  <c r="L2064" i="1"/>
  <c r="N2064" i="1" s="1"/>
  <c r="L2063" i="1"/>
  <c r="N2063" i="1" s="1"/>
  <c r="M2062" i="1"/>
  <c r="L2062" i="1"/>
  <c r="N2062" i="1" s="1"/>
  <c r="K2062" i="1"/>
  <c r="K2168" i="1" s="1"/>
  <c r="J2062" i="1"/>
  <c r="N2061" i="1"/>
  <c r="L2061" i="1"/>
  <c r="N2060" i="1"/>
  <c r="L2060" i="1"/>
  <c r="L2059" i="1"/>
  <c r="N2059" i="1" s="1"/>
  <c r="N2058" i="1"/>
  <c r="L2058" i="1"/>
  <c r="N2057" i="1"/>
  <c r="L2057" i="1"/>
  <c r="N2056" i="1"/>
  <c r="L2056" i="1"/>
  <c r="L2055" i="1"/>
  <c r="N2055" i="1" s="1"/>
  <c r="N2054" i="1"/>
  <c r="L2054" i="1"/>
  <c r="N2053" i="1"/>
  <c r="L2053" i="1"/>
  <c r="N2052" i="1"/>
  <c r="L2052" i="1"/>
  <c r="L2051" i="1"/>
  <c r="N2051" i="1" s="1"/>
  <c r="N2050" i="1"/>
  <c r="L2050" i="1"/>
  <c r="N2049" i="1"/>
  <c r="L2049" i="1"/>
  <c r="N2048" i="1"/>
  <c r="L2048" i="1"/>
  <c r="L2047" i="1"/>
  <c r="N2047" i="1" s="1"/>
  <c r="N2046" i="1"/>
  <c r="L2046" i="1"/>
  <c r="N2045" i="1"/>
  <c r="L2045" i="1"/>
  <c r="N2044" i="1"/>
  <c r="L2044" i="1"/>
  <c r="L2043" i="1"/>
  <c r="N2043" i="1" s="1"/>
  <c r="N2042" i="1"/>
  <c r="L2042" i="1"/>
  <c r="N2041" i="1"/>
  <c r="L2041" i="1"/>
  <c r="N2040" i="1"/>
  <c r="L2040" i="1"/>
  <c r="L2039" i="1"/>
  <c r="N2039" i="1" s="1"/>
  <c r="N2038" i="1"/>
  <c r="L2038" i="1"/>
  <c r="N2037" i="1"/>
  <c r="L2037" i="1"/>
  <c r="N2036" i="1"/>
  <c r="L2036" i="1"/>
  <c r="L2035" i="1"/>
  <c r="N2035" i="1" s="1"/>
  <c r="N2034" i="1"/>
  <c r="L2034" i="1"/>
  <c r="N2033" i="1"/>
  <c r="L2033" i="1"/>
  <c r="N2032" i="1"/>
  <c r="L2032" i="1"/>
  <c r="L2031" i="1"/>
  <c r="N2031" i="1" s="1"/>
  <c r="N2030" i="1"/>
  <c r="L2030" i="1"/>
  <c r="N2029" i="1"/>
  <c r="L2029" i="1"/>
  <c r="N2028" i="1"/>
  <c r="L2028" i="1"/>
  <c r="L2027" i="1"/>
  <c r="N2027" i="1" s="1"/>
  <c r="N2026" i="1"/>
  <c r="L2026" i="1"/>
  <c r="N2025" i="1"/>
  <c r="M2025" i="1"/>
  <c r="L2025" i="1"/>
  <c r="K2025" i="1"/>
  <c r="J2025" i="1"/>
  <c r="L2024" i="1"/>
  <c r="N2024" i="1" s="1"/>
  <c r="L2023" i="1"/>
  <c r="N2023" i="1" s="1"/>
  <c r="L2022" i="1"/>
  <c r="N2022" i="1" s="1"/>
  <c r="L2021" i="1"/>
  <c r="N2021" i="1" s="1"/>
  <c r="N2020" i="1"/>
  <c r="L2020" i="1"/>
  <c r="L2019" i="1"/>
  <c r="N2019" i="1" s="1"/>
  <c r="L2018" i="1"/>
  <c r="N2018" i="1" s="1"/>
  <c r="L2017" i="1"/>
  <c r="N2017" i="1" s="1"/>
  <c r="N2016" i="1"/>
  <c r="L2016" i="1"/>
  <c r="N2012" i="1"/>
  <c r="J2012" i="1"/>
  <c r="L2012" i="1" s="1"/>
  <c r="L2011" i="1"/>
  <c r="N2011" i="1" s="1"/>
  <c r="N2010" i="1"/>
  <c r="L2010" i="1"/>
  <c r="L2009" i="1"/>
  <c r="N2009" i="1" s="1"/>
  <c r="M2008" i="1"/>
  <c r="K2008" i="1"/>
  <c r="J2008" i="1"/>
  <c r="J2013" i="1" s="1"/>
  <c r="N2007" i="1"/>
  <c r="L2007" i="1"/>
  <c r="N2006" i="1"/>
  <c r="L2006" i="1"/>
  <c r="N2005" i="1"/>
  <c r="L2005" i="1"/>
  <c r="L2004" i="1"/>
  <c r="P2000" i="1"/>
  <c r="O2000" i="1"/>
  <c r="M1999" i="1"/>
  <c r="K1999" i="1"/>
  <c r="L1999" i="1" s="1"/>
  <c r="N1999" i="1" s="1"/>
  <c r="J1999" i="1"/>
  <c r="N1998" i="1"/>
  <c r="L1998" i="1"/>
  <c r="N1997" i="1"/>
  <c r="L1997" i="1"/>
  <c r="L1996" i="1"/>
  <c r="N1996" i="1" s="1"/>
  <c r="N1995" i="1"/>
  <c r="L1995" i="1"/>
  <c r="N1994" i="1"/>
  <c r="L1994" i="1"/>
  <c r="N1993" i="1"/>
  <c r="L1993" i="1"/>
  <c r="L1992" i="1"/>
  <c r="N1992" i="1" s="1"/>
  <c r="N1991" i="1"/>
  <c r="L1991" i="1"/>
  <c r="N1990" i="1"/>
  <c r="L1990" i="1"/>
  <c r="N1989" i="1"/>
  <c r="L1989" i="1"/>
  <c r="L1988" i="1"/>
  <c r="N1988" i="1" s="1"/>
  <c r="N1987" i="1"/>
  <c r="L1987" i="1"/>
  <c r="N1986" i="1"/>
  <c r="L1986" i="1"/>
  <c r="N1985" i="1"/>
  <c r="L1985" i="1"/>
  <c r="M1984" i="1"/>
  <c r="K1984" i="1"/>
  <c r="J1984" i="1"/>
  <c r="L1984" i="1" s="1"/>
  <c r="N1984" i="1" s="1"/>
  <c r="L1983" i="1"/>
  <c r="N1983" i="1" s="1"/>
  <c r="L1982" i="1"/>
  <c r="N1982" i="1" s="1"/>
  <c r="L1981" i="1"/>
  <c r="N1981" i="1" s="1"/>
  <c r="L1980" i="1"/>
  <c r="N1980" i="1" s="1"/>
  <c r="L1979" i="1"/>
  <c r="N1979" i="1" s="1"/>
  <c r="L1978" i="1"/>
  <c r="N1978" i="1" s="1"/>
  <c r="N1977" i="1"/>
  <c r="L1977" i="1"/>
  <c r="L1976" i="1"/>
  <c r="N1976" i="1" s="1"/>
  <c r="L1975" i="1"/>
  <c r="N1975" i="1" s="1"/>
  <c r="L1974" i="1"/>
  <c r="N1974" i="1" s="1"/>
  <c r="N1973" i="1"/>
  <c r="L1973" i="1"/>
  <c r="L1972" i="1"/>
  <c r="N1972" i="1" s="1"/>
  <c r="L1971" i="1"/>
  <c r="N1971" i="1" s="1"/>
  <c r="L1970" i="1"/>
  <c r="N1970" i="1" s="1"/>
  <c r="M1969" i="1"/>
  <c r="K1969" i="1"/>
  <c r="J1969" i="1"/>
  <c r="N1968" i="1"/>
  <c r="L1968" i="1"/>
  <c r="L1967" i="1"/>
  <c r="N1967" i="1" s="1"/>
  <c r="N1966" i="1"/>
  <c r="L1966" i="1"/>
  <c r="N1965" i="1"/>
  <c r="L1965" i="1"/>
  <c r="N1964" i="1"/>
  <c r="L1964" i="1"/>
  <c r="M1963" i="1"/>
  <c r="K1963" i="1"/>
  <c r="J1963" i="1"/>
  <c r="L1963" i="1" s="1"/>
  <c r="N1963" i="1" s="1"/>
  <c r="L1962" i="1"/>
  <c r="N1962" i="1" s="1"/>
  <c r="L1961" i="1"/>
  <c r="N1961" i="1" s="1"/>
  <c r="N1960" i="1"/>
  <c r="L1960" i="1"/>
  <c r="L1959" i="1"/>
  <c r="N1959" i="1" s="1"/>
  <c r="L1958" i="1"/>
  <c r="N1958" i="1" s="1"/>
  <c r="L1957" i="1"/>
  <c r="N1957" i="1" s="1"/>
  <c r="N1956" i="1"/>
  <c r="L1956" i="1"/>
  <c r="L1955" i="1"/>
  <c r="N1955" i="1" s="1"/>
  <c r="L1954" i="1"/>
  <c r="N1954" i="1" s="1"/>
  <c r="L1953" i="1"/>
  <c r="N1953" i="1" s="1"/>
  <c r="N1952" i="1"/>
  <c r="L1952" i="1"/>
  <c r="L1951" i="1"/>
  <c r="N1951" i="1" s="1"/>
  <c r="L1950" i="1"/>
  <c r="N1950" i="1" s="1"/>
  <c r="L1949" i="1"/>
  <c r="N1949" i="1" s="1"/>
  <c r="N1948" i="1"/>
  <c r="L1948" i="1"/>
  <c r="L1947" i="1"/>
  <c r="N1947" i="1" s="1"/>
  <c r="L1946" i="1"/>
  <c r="N1946" i="1" s="1"/>
  <c r="M1945" i="1"/>
  <c r="K1945" i="1"/>
  <c r="L1945" i="1" s="1"/>
  <c r="N1945" i="1" s="1"/>
  <c r="J1945" i="1"/>
  <c r="N1944" i="1"/>
  <c r="L1944" i="1"/>
  <c r="N1943" i="1"/>
  <c r="L1943" i="1"/>
  <c r="L1942" i="1"/>
  <c r="N1942" i="1" s="1"/>
  <c r="N1941" i="1"/>
  <c r="L1941" i="1"/>
  <c r="N1940" i="1"/>
  <c r="L1940" i="1"/>
  <c r="M1939" i="1"/>
  <c r="K1939" i="1"/>
  <c r="J1939" i="1"/>
  <c r="L1939" i="1" s="1"/>
  <c r="N1939" i="1" s="1"/>
  <c r="L1938" i="1"/>
  <c r="N1938" i="1" s="1"/>
  <c r="L1937" i="1"/>
  <c r="N1937" i="1" s="1"/>
  <c r="L1936" i="1"/>
  <c r="N1936" i="1" s="1"/>
  <c r="L1935" i="1"/>
  <c r="N1935" i="1" s="1"/>
  <c r="L1934" i="1"/>
  <c r="N1934" i="1" s="1"/>
  <c r="L1933" i="1"/>
  <c r="N1933" i="1" s="1"/>
  <c r="M1932" i="1"/>
  <c r="L1932" i="1"/>
  <c r="N1932" i="1" s="1"/>
  <c r="K1932" i="1"/>
  <c r="J1932" i="1"/>
  <c r="N1931" i="1"/>
  <c r="L1931" i="1"/>
  <c r="N1930" i="1"/>
  <c r="L1930" i="1"/>
  <c r="L1929" i="1"/>
  <c r="N1929" i="1" s="1"/>
  <c r="N1928" i="1"/>
  <c r="L1928" i="1"/>
  <c r="N1927" i="1"/>
  <c r="L1927" i="1"/>
  <c r="N1926" i="1"/>
  <c r="L1926" i="1"/>
  <c r="M1925" i="1"/>
  <c r="L1925" i="1"/>
  <c r="N1925" i="1" s="1"/>
  <c r="K1925" i="1"/>
  <c r="J1925" i="1"/>
  <c r="L1924" i="1"/>
  <c r="N1924" i="1" s="1"/>
  <c r="L1923" i="1"/>
  <c r="N1923" i="1" s="1"/>
  <c r="N1922" i="1"/>
  <c r="L1922" i="1"/>
  <c r="L1921" i="1"/>
  <c r="N1921" i="1" s="1"/>
  <c r="L1920" i="1"/>
  <c r="N1920" i="1" s="1"/>
  <c r="L1919" i="1"/>
  <c r="N1919" i="1" s="1"/>
  <c r="L1918" i="1"/>
  <c r="N1918" i="1" s="1"/>
  <c r="L1917" i="1"/>
  <c r="N1917" i="1" s="1"/>
  <c r="L1916" i="1"/>
  <c r="N1916" i="1" s="1"/>
  <c r="L1915" i="1"/>
  <c r="N1915" i="1" s="1"/>
  <c r="L1914" i="1"/>
  <c r="N1914" i="1" s="1"/>
  <c r="L1913" i="1"/>
  <c r="N1913" i="1" s="1"/>
  <c r="M1912" i="1"/>
  <c r="K1912" i="1"/>
  <c r="J1912" i="1"/>
  <c r="L1912" i="1" s="1"/>
  <c r="N1912" i="1" s="1"/>
  <c r="N1911" i="1"/>
  <c r="L1911" i="1"/>
  <c r="N1910" i="1"/>
  <c r="L1910" i="1"/>
  <c r="N1909" i="1"/>
  <c r="L1909" i="1"/>
  <c r="L1908" i="1"/>
  <c r="N1908" i="1" s="1"/>
  <c r="N1907" i="1"/>
  <c r="L1907" i="1"/>
  <c r="N1906" i="1"/>
  <c r="L1906" i="1"/>
  <c r="N1905" i="1"/>
  <c r="L1905" i="1"/>
  <c r="L1904" i="1"/>
  <c r="N1904" i="1" s="1"/>
  <c r="N1903" i="1"/>
  <c r="L1903" i="1"/>
  <c r="N1902" i="1"/>
  <c r="L1902" i="1"/>
  <c r="N1901" i="1"/>
  <c r="L1901" i="1"/>
  <c r="L1900" i="1"/>
  <c r="N1900" i="1" s="1"/>
  <c r="N1899" i="1"/>
  <c r="L1899" i="1"/>
  <c r="N1898" i="1"/>
  <c r="L1898" i="1"/>
  <c r="N1897" i="1"/>
  <c r="L1897" i="1"/>
  <c r="L1896" i="1"/>
  <c r="N1896" i="1" s="1"/>
  <c r="N1895" i="1"/>
  <c r="L1895" i="1"/>
  <c r="N1894" i="1"/>
  <c r="M1894" i="1"/>
  <c r="L1894" i="1"/>
  <c r="K1894" i="1"/>
  <c r="J1894" i="1"/>
  <c r="N1893" i="1"/>
  <c r="L1893" i="1"/>
  <c r="L1892" i="1"/>
  <c r="N1892" i="1" s="1"/>
  <c r="L1891" i="1"/>
  <c r="N1891" i="1" s="1"/>
  <c r="L1890" i="1"/>
  <c r="N1890" i="1" s="1"/>
  <c r="N1889" i="1"/>
  <c r="L1889" i="1"/>
  <c r="L1888" i="1"/>
  <c r="N1888" i="1" s="1"/>
  <c r="L1887" i="1"/>
  <c r="N1887" i="1" s="1"/>
  <c r="L1886" i="1"/>
  <c r="N1886" i="1" s="1"/>
  <c r="L1885" i="1"/>
  <c r="N1885" i="1" s="1"/>
  <c r="L1884" i="1"/>
  <c r="N1884" i="1" s="1"/>
  <c r="L1883" i="1"/>
  <c r="N1883" i="1" s="1"/>
  <c r="L1882" i="1"/>
  <c r="N1882" i="1" s="1"/>
  <c r="L1881" i="1"/>
  <c r="N1881" i="1" s="1"/>
  <c r="L1880" i="1"/>
  <c r="N1880" i="1" s="1"/>
  <c r="L1879" i="1"/>
  <c r="N1879" i="1" s="1"/>
  <c r="L1878" i="1"/>
  <c r="N1878" i="1" s="1"/>
  <c r="L1877" i="1"/>
  <c r="N1877" i="1" s="1"/>
  <c r="L1876" i="1"/>
  <c r="N1876" i="1" s="1"/>
  <c r="L1875" i="1"/>
  <c r="N1875" i="1" s="1"/>
  <c r="L1874" i="1"/>
  <c r="N1874" i="1" s="1"/>
  <c r="N1873" i="1"/>
  <c r="L1873" i="1"/>
  <c r="L1872" i="1"/>
  <c r="N1872" i="1" s="1"/>
  <c r="L1871" i="1"/>
  <c r="N1871" i="1" s="1"/>
  <c r="L1870" i="1"/>
  <c r="N1870" i="1" s="1"/>
  <c r="N1869" i="1"/>
  <c r="L1869" i="1"/>
  <c r="L1868" i="1"/>
  <c r="N1868" i="1" s="1"/>
  <c r="L1867" i="1"/>
  <c r="N1867" i="1" s="1"/>
  <c r="L1866" i="1"/>
  <c r="N1866" i="1" s="1"/>
  <c r="N1865" i="1"/>
  <c r="L1865" i="1"/>
  <c r="L1864" i="1"/>
  <c r="N1864" i="1" s="1"/>
  <c r="L1863" i="1"/>
  <c r="N1863" i="1" s="1"/>
  <c r="L1862" i="1"/>
  <c r="N1862" i="1" s="1"/>
  <c r="N1861" i="1"/>
  <c r="L1861" i="1"/>
  <c r="L1860" i="1"/>
  <c r="N1860" i="1" s="1"/>
  <c r="L1859" i="1"/>
  <c r="N1859" i="1" s="1"/>
  <c r="L1858" i="1"/>
  <c r="N1858" i="1" s="1"/>
  <c r="M1857" i="1"/>
  <c r="K1857" i="1"/>
  <c r="J1857" i="1"/>
  <c r="L1857" i="1" s="1"/>
  <c r="N1856" i="1"/>
  <c r="L1856" i="1"/>
  <c r="L1855" i="1"/>
  <c r="N1855" i="1" s="1"/>
  <c r="N1854" i="1"/>
  <c r="L1854" i="1"/>
  <c r="N1853" i="1"/>
  <c r="L1853" i="1"/>
  <c r="N1852" i="1"/>
  <c r="L1852" i="1"/>
  <c r="L1851" i="1"/>
  <c r="N1851" i="1" s="1"/>
  <c r="N1850" i="1"/>
  <c r="L1850" i="1"/>
  <c r="N1849" i="1"/>
  <c r="L1849" i="1"/>
  <c r="N1848" i="1"/>
  <c r="L1848" i="1"/>
  <c r="L1846" i="1"/>
  <c r="L1844" i="1"/>
  <c r="N1844" i="1" s="1"/>
  <c r="J1844" i="1"/>
  <c r="J1846" i="1" s="1"/>
  <c r="N1843" i="1"/>
  <c r="L1843" i="1"/>
  <c r="N1842" i="1"/>
  <c r="L1842" i="1"/>
  <c r="L1841" i="1"/>
  <c r="N1841" i="1" s="1"/>
  <c r="M1840" i="1"/>
  <c r="K1840" i="1"/>
  <c r="J1840" i="1"/>
  <c r="J1845" i="1" s="1"/>
  <c r="L1839" i="1"/>
  <c r="N1839" i="1" s="1"/>
  <c r="L1838" i="1"/>
  <c r="L1837" i="1"/>
  <c r="N1837" i="1" s="1"/>
  <c r="L1836" i="1"/>
  <c r="N1836" i="1" s="1"/>
  <c r="P1832" i="1"/>
  <c r="O1832" i="1"/>
  <c r="N1831" i="1"/>
  <c r="M1831" i="1"/>
  <c r="L1831" i="1"/>
  <c r="K1831" i="1"/>
  <c r="J1831" i="1"/>
  <c r="L1830" i="1"/>
  <c r="N1830" i="1" s="1"/>
  <c r="L1829" i="1"/>
  <c r="N1829" i="1" s="1"/>
  <c r="L1828" i="1"/>
  <c r="N1828" i="1" s="1"/>
  <c r="L1827" i="1"/>
  <c r="N1827" i="1" s="1"/>
  <c r="L1826" i="1"/>
  <c r="N1826" i="1" s="1"/>
  <c r="L1825" i="1"/>
  <c r="N1825" i="1" s="1"/>
  <c r="L1824" i="1"/>
  <c r="N1824" i="1" s="1"/>
  <c r="L1823" i="1"/>
  <c r="N1823" i="1" s="1"/>
  <c r="L1822" i="1"/>
  <c r="N1822" i="1" s="1"/>
  <c r="L1821" i="1"/>
  <c r="N1821" i="1" s="1"/>
  <c r="L1820" i="1"/>
  <c r="N1820" i="1" s="1"/>
  <c r="L1819" i="1"/>
  <c r="N1819" i="1" s="1"/>
  <c r="N1818" i="1"/>
  <c r="L1818" i="1"/>
  <c r="L1817" i="1"/>
  <c r="N1817" i="1" s="1"/>
  <c r="M1816" i="1"/>
  <c r="K1816" i="1"/>
  <c r="J1816" i="1"/>
  <c r="L1816" i="1" s="1"/>
  <c r="N1816" i="1" s="1"/>
  <c r="N1815" i="1"/>
  <c r="L1815" i="1"/>
  <c r="N1814" i="1"/>
  <c r="L1814" i="1"/>
  <c r="N1813" i="1"/>
  <c r="L1813" i="1"/>
  <c r="L1812" i="1"/>
  <c r="N1812" i="1" s="1"/>
  <c r="N1811" i="1"/>
  <c r="L1811" i="1"/>
  <c r="N1810" i="1"/>
  <c r="L1810" i="1"/>
  <c r="N1809" i="1"/>
  <c r="L1809" i="1"/>
  <c r="L1808" i="1"/>
  <c r="N1808" i="1" s="1"/>
  <c r="N1807" i="1"/>
  <c r="L1807" i="1"/>
  <c r="N1806" i="1"/>
  <c r="L1806" i="1"/>
  <c r="N1805" i="1"/>
  <c r="L1805" i="1"/>
  <c r="L1804" i="1"/>
  <c r="N1804" i="1" s="1"/>
  <c r="N1803" i="1"/>
  <c r="L1803" i="1"/>
  <c r="N1802" i="1"/>
  <c r="L1802" i="1"/>
  <c r="M1801" i="1"/>
  <c r="K1801" i="1"/>
  <c r="J1801" i="1"/>
  <c r="L1800" i="1"/>
  <c r="N1800" i="1" s="1"/>
  <c r="L1799" i="1"/>
  <c r="N1799" i="1" s="1"/>
  <c r="L1798" i="1"/>
  <c r="N1798" i="1" s="1"/>
  <c r="N1797" i="1"/>
  <c r="L1797" i="1"/>
  <c r="L1796" i="1"/>
  <c r="N1796" i="1" s="1"/>
  <c r="M1795" i="1"/>
  <c r="K1795" i="1"/>
  <c r="J1795" i="1"/>
  <c r="L1795" i="1" s="1"/>
  <c r="N1795" i="1" s="1"/>
  <c r="N1794" i="1"/>
  <c r="L1794" i="1"/>
  <c r="N1793" i="1"/>
  <c r="L1793" i="1"/>
  <c r="N1792" i="1"/>
  <c r="L1792" i="1"/>
  <c r="L1791" i="1"/>
  <c r="N1791" i="1" s="1"/>
  <c r="N1790" i="1"/>
  <c r="L1790" i="1"/>
  <c r="N1789" i="1"/>
  <c r="L1789" i="1"/>
  <c r="N1788" i="1"/>
  <c r="L1788" i="1"/>
  <c r="L1787" i="1"/>
  <c r="N1787" i="1" s="1"/>
  <c r="N1786" i="1"/>
  <c r="L1786" i="1"/>
  <c r="N1785" i="1"/>
  <c r="L1785" i="1"/>
  <c r="N1784" i="1"/>
  <c r="L1784" i="1"/>
  <c r="L1783" i="1"/>
  <c r="N1783" i="1" s="1"/>
  <c r="N1782" i="1"/>
  <c r="L1782" i="1"/>
  <c r="N1781" i="1"/>
  <c r="L1781" i="1"/>
  <c r="N1780" i="1"/>
  <c r="L1780" i="1"/>
  <c r="L1779" i="1"/>
  <c r="N1779" i="1" s="1"/>
  <c r="N1778" i="1"/>
  <c r="L1778" i="1"/>
  <c r="N1777" i="1"/>
  <c r="M1777" i="1"/>
  <c r="L1777" i="1"/>
  <c r="K1777" i="1"/>
  <c r="J1777" i="1"/>
  <c r="L1776" i="1"/>
  <c r="N1776" i="1" s="1"/>
  <c r="L1775" i="1"/>
  <c r="N1775" i="1" s="1"/>
  <c r="L1774" i="1"/>
  <c r="N1774" i="1" s="1"/>
  <c r="L1773" i="1"/>
  <c r="N1773" i="1" s="1"/>
  <c r="L1772" i="1"/>
  <c r="N1772" i="1" s="1"/>
  <c r="M1771" i="1"/>
  <c r="K1771" i="1"/>
  <c r="J1771" i="1"/>
  <c r="L1771" i="1" s="1"/>
  <c r="N1771" i="1" s="1"/>
  <c r="L1770" i="1"/>
  <c r="N1770" i="1" s="1"/>
  <c r="N1769" i="1"/>
  <c r="L1769" i="1"/>
  <c r="N1768" i="1"/>
  <c r="L1768" i="1"/>
  <c r="N1767" i="1"/>
  <c r="L1767" i="1"/>
  <c r="L1766" i="1"/>
  <c r="N1766" i="1" s="1"/>
  <c r="N1765" i="1"/>
  <c r="L1765" i="1"/>
  <c r="N1764" i="1"/>
  <c r="M1764" i="1"/>
  <c r="L1764" i="1"/>
  <c r="K1764" i="1"/>
  <c r="J1764" i="1"/>
  <c r="N1763" i="1"/>
  <c r="L1763" i="1"/>
  <c r="L1762" i="1"/>
  <c r="N1762" i="1" s="1"/>
  <c r="L1761" i="1"/>
  <c r="N1761" i="1" s="1"/>
  <c r="L1760" i="1"/>
  <c r="N1760" i="1" s="1"/>
  <c r="N1759" i="1"/>
  <c r="L1759" i="1"/>
  <c r="L1758" i="1"/>
  <c r="N1758" i="1" s="1"/>
  <c r="M1757" i="1"/>
  <c r="K1757" i="1"/>
  <c r="J1757" i="1"/>
  <c r="L1757" i="1" s="1"/>
  <c r="N1757" i="1" s="1"/>
  <c r="N1756" i="1"/>
  <c r="L1756" i="1"/>
  <c r="N1755" i="1"/>
  <c r="L1755" i="1"/>
  <c r="N1754" i="1"/>
  <c r="L1754" i="1"/>
  <c r="L1753" i="1"/>
  <c r="N1753" i="1" s="1"/>
  <c r="N1752" i="1"/>
  <c r="L1752" i="1"/>
  <c r="N1751" i="1"/>
  <c r="L1751" i="1"/>
  <c r="N1750" i="1"/>
  <c r="L1750" i="1"/>
  <c r="L1749" i="1"/>
  <c r="N1749" i="1" s="1"/>
  <c r="N1748" i="1"/>
  <c r="L1748" i="1"/>
  <c r="N1747" i="1"/>
  <c r="L1747" i="1"/>
  <c r="N1746" i="1"/>
  <c r="L1746" i="1"/>
  <c r="L1745" i="1"/>
  <c r="N1745" i="1" s="1"/>
  <c r="N1744" i="1"/>
  <c r="M1744" i="1"/>
  <c r="L1744" i="1"/>
  <c r="K1744" i="1"/>
  <c r="J1744" i="1"/>
  <c r="L1743" i="1"/>
  <c r="N1743" i="1" s="1"/>
  <c r="N1742" i="1"/>
  <c r="L1742" i="1"/>
  <c r="L1741" i="1"/>
  <c r="N1741" i="1" s="1"/>
  <c r="L1740" i="1"/>
  <c r="N1740" i="1" s="1"/>
  <c r="L1739" i="1"/>
  <c r="N1739" i="1" s="1"/>
  <c r="N1738" i="1"/>
  <c r="L1738" i="1"/>
  <c r="L1737" i="1"/>
  <c r="N1737" i="1" s="1"/>
  <c r="L1736" i="1"/>
  <c r="N1736" i="1" s="1"/>
  <c r="L1735" i="1"/>
  <c r="N1735" i="1" s="1"/>
  <c r="N1734" i="1"/>
  <c r="L1734" i="1"/>
  <c r="L1733" i="1"/>
  <c r="N1733" i="1" s="1"/>
  <c r="L1732" i="1"/>
  <c r="N1732" i="1" s="1"/>
  <c r="L1731" i="1"/>
  <c r="N1731" i="1" s="1"/>
  <c r="N1730" i="1"/>
  <c r="L1730" i="1"/>
  <c r="L1729" i="1"/>
  <c r="N1729" i="1" s="1"/>
  <c r="L1728" i="1"/>
  <c r="N1728" i="1" s="1"/>
  <c r="L1727" i="1"/>
  <c r="N1727" i="1" s="1"/>
  <c r="M1726" i="1"/>
  <c r="M1832" i="1" s="1"/>
  <c r="K1726" i="1"/>
  <c r="K1832" i="1" s="1"/>
  <c r="J1726" i="1"/>
  <c r="N1725" i="1"/>
  <c r="L1725" i="1"/>
  <c r="L1724" i="1"/>
  <c r="N1724" i="1" s="1"/>
  <c r="N1723" i="1"/>
  <c r="L1723" i="1"/>
  <c r="N1722" i="1"/>
  <c r="L1722" i="1"/>
  <c r="N1721" i="1"/>
  <c r="L1721" i="1"/>
  <c r="L1720" i="1"/>
  <c r="N1720" i="1" s="1"/>
  <c r="N1719" i="1"/>
  <c r="L1719" i="1"/>
  <c r="N1718" i="1"/>
  <c r="L1718" i="1"/>
  <c r="N1717" i="1"/>
  <c r="L1717" i="1"/>
  <c r="L1716" i="1"/>
  <c r="N1716" i="1" s="1"/>
  <c r="N1715" i="1"/>
  <c r="L1715" i="1"/>
  <c r="N1714" i="1"/>
  <c r="L1714" i="1"/>
  <c r="N1713" i="1"/>
  <c r="L1713" i="1"/>
  <c r="L1712" i="1"/>
  <c r="N1712" i="1" s="1"/>
  <c r="N1711" i="1"/>
  <c r="L1711" i="1"/>
  <c r="N1710" i="1"/>
  <c r="L1710" i="1"/>
  <c r="N1709" i="1"/>
  <c r="L1709" i="1"/>
  <c r="L1708" i="1"/>
  <c r="N1708" i="1" s="1"/>
  <c r="N1707" i="1"/>
  <c r="L1707" i="1"/>
  <c r="N1706" i="1"/>
  <c r="L1706" i="1"/>
  <c r="N1705" i="1"/>
  <c r="L1705" i="1"/>
  <c r="L1704" i="1"/>
  <c r="N1704" i="1" s="1"/>
  <c r="N1703" i="1"/>
  <c r="L1703" i="1"/>
  <c r="N1702" i="1"/>
  <c r="L1702" i="1"/>
  <c r="N1701" i="1"/>
  <c r="L1701" i="1"/>
  <c r="L1700" i="1"/>
  <c r="N1700" i="1" s="1"/>
  <c r="N1699" i="1"/>
  <c r="L1699" i="1"/>
  <c r="N1698" i="1"/>
  <c r="L1698" i="1"/>
  <c r="N1697" i="1"/>
  <c r="L1697" i="1"/>
  <c r="L1696" i="1"/>
  <c r="N1696" i="1" s="1"/>
  <c r="N1695" i="1"/>
  <c r="L1695" i="1"/>
  <c r="N1694" i="1"/>
  <c r="L1694" i="1"/>
  <c r="N1693" i="1"/>
  <c r="L1693" i="1"/>
  <c r="L1692" i="1"/>
  <c r="N1692" i="1" s="1"/>
  <c r="N1691" i="1"/>
  <c r="L1691" i="1"/>
  <c r="N1690" i="1"/>
  <c r="L1690" i="1"/>
  <c r="M1689" i="1"/>
  <c r="K1689" i="1"/>
  <c r="J1689" i="1"/>
  <c r="L1688" i="1"/>
  <c r="N1688" i="1" s="1"/>
  <c r="L1687" i="1"/>
  <c r="N1687" i="1" s="1"/>
  <c r="L1686" i="1"/>
  <c r="N1686" i="1" s="1"/>
  <c r="N1685" i="1"/>
  <c r="L1685" i="1"/>
  <c r="L1684" i="1"/>
  <c r="N1684" i="1" s="1"/>
  <c r="L1683" i="1"/>
  <c r="N1683" i="1" s="1"/>
  <c r="L1682" i="1"/>
  <c r="N1682" i="1" s="1"/>
  <c r="L1681" i="1"/>
  <c r="N1681" i="1" s="1"/>
  <c r="L1680" i="1"/>
  <c r="N1680" i="1" s="1"/>
  <c r="J1678" i="1"/>
  <c r="J1676" i="1"/>
  <c r="L1676" i="1" s="1"/>
  <c r="N1676" i="1" s="1"/>
  <c r="L1675" i="1"/>
  <c r="N1675" i="1" s="1"/>
  <c r="L1674" i="1"/>
  <c r="N1674" i="1" s="1"/>
  <c r="L1673" i="1"/>
  <c r="N1673" i="1" s="1"/>
  <c r="M1672" i="1"/>
  <c r="K1672" i="1"/>
  <c r="J1672" i="1"/>
  <c r="J1677" i="1" s="1"/>
  <c r="N1671" i="1"/>
  <c r="L1671" i="1"/>
  <c r="N1670" i="1"/>
  <c r="L1670" i="1"/>
  <c r="L1669" i="1"/>
  <c r="N1668" i="1"/>
  <c r="L1668" i="1"/>
  <c r="P1664" i="1"/>
  <c r="O1664" i="1"/>
  <c r="N1663" i="1"/>
  <c r="M1663" i="1"/>
  <c r="K1663" i="1"/>
  <c r="L1663" i="1" s="1"/>
  <c r="J1663" i="1"/>
  <c r="N1662" i="1"/>
  <c r="L1662" i="1"/>
  <c r="L1661" i="1"/>
  <c r="N1661" i="1" s="1"/>
  <c r="N1660" i="1"/>
  <c r="L1660" i="1"/>
  <c r="N1659" i="1"/>
  <c r="L1659" i="1"/>
  <c r="N1658" i="1"/>
  <c r="L1658" i="1"/>
  <c r="L1657" i="1"/>
  <c r="N1657" i="1" s="1"/>
  <c r="N1656" i="1"/>
  <c r="L1656" i="1"/>
  <c r="N1655" i="1"/>
  <c r="L1655" i="1"/>
  <c r="N1654" i="1"/>
  <c r="L1654" i="1"/>
  <c r="L1653" i="1"/>
  <c r="N1653" i="1" s="1"/>
  <c r="N1652" i="1"/>
  <c r="L1652" i="1"/>
  <c r="N1651" i="1"/>
  <c r="L1651" i="1"/>
  <c r="N1650" i="1"/>
  <c r="L1650" i="1"/>
  <c r="L1649" i="1"/>
  <c r="N1649" i="1" s="1"/>
  <c r="M1648" i="1"/>
  <c r="L1648" i="1"/>
  <c r="N1648" i="1" s="1"/>
  <c r="K1648" i="1"/>
  <c r="J1648" i="1"/>
  <c r="L1647" i="1"/>
  <c r="N1647" i="1" s="1"/>
  <c r="N1646" i="1"/>
  <c r="L1646" i="1"/>
  <c r="L1645" i="1"/>
  <c r="N1645" i="1" s="1"/>
  <c r="L1644" i="1"/>
  <c r="N1644" i="1" s="1"/>
  <c r="L1643" i="1"/>
  <c r="N1643" i="1" s="1"/>
  <c r="L1642" i="1"/>
  <c r="N1642" i="1" s="1"/>
  <c r="L1641" i="1"/>
  <c r="N1641" i="1" s="1"/>
  <c r="L1640" i="1"/>
  <c r="N1640" i="1" s="1"/>
  <c r="L1639" i="1"/>
  <c r="N1639" i="1" s="1"/>
  <c r="L1638" i="1"/>
  <c r="N1638" i="1" s="1"/>
  <c r="L1637" i="1"/>
  <c r="N1637" i="1" s="1"/>
  <c r="L1636" i="1"/>
  <c r="N1636" i="1" s="1"/>
  <c r="L1635" i="1"/>
  <c r="N1635" i="1" s="1"/>
  <c r="L1634" i="1"/>
  <c r="N1634" i="1" s="1"/>
  <c r="M1633" i="1"/>
  <c r="K1633" i="1"/>
  <c r="J1633" i="1"/>
  <c r="L1633" i="1" s="1"/>
  <c r="N1633" i="1" s="1"/>
  <c r="L1632" i="1"/>
  <c r="N1632" i="1" s="1"/>
  <c r="N1631" i="1"/>
  <c r="L1631" i="1"/>
  <c r="N1630" i="1"/>
  <c r="L1630" i="1"/>
  <c r="N1629" i="1"/>
  <c r="L1629" i="1"/>
  <c r="L1628" i="1"/>
  <c r="N1628" i="1" s="1"/>
  <c r="M1627" i="1"/>
  <c r="L1627" i="1"/>
  <c r="N1627" i="1" s="1"/>
  <c r="K1627" i="1"/>
  <c r="J1627" i="1"/>
  <c r="N1626" i="1"/>
  <c r="L1626" i="1"/>
  <c r="N1625" i="1"/>
  <c r="L1625" i="1"/>
  <c r="L1624" i="1"/>
  <c r="N1624" i="1" s="1"/>
  <c r="L1623" i="1"/>
  <c r="N1623" i="1" s="1"/>
  <c r="N1622" i="1"/>
  <c r="L1622" i="1"/>
  <c r="L1621" i="1"/>
  <c r="N1621" i="1" s="1"/>
  <c r="L1620" i="1"/>
  <c r="N1620" i="1" s="1"/>
  <c r="L1619" i="1"/>
  <c r="N1619" i="1" s="1"/>
  <c r="N1618" i="1"/>
  <c r="L1618" i="1"/>
  <c r="L1617" i="1"/>
  <c r="N1617" i="1" s="1"/>
  <c r="L1616" i="1"/>
  <c r="N1616" i="1" s="1"/>
  <c r="L1615" i="1"/>
  <c r="N1615" i="1" s="1"/>
  <c r="N1614" i="1"/>
  <c r="L1614" i="1"/>
  <c r="L1613" i="1"/>
  <c r="N1613" i="1" s="1"/>
  <c r="L1612" i="1"/>
  <c r="N1612" i="1" s="1"/>
  <c r="L1611" i="1"/>
  <c r="N1611" i="1" s="1"/>
  <c r="N1610" i="1"/>
  <c r="L1610" i="1"/>
  <c r="M1609" i="1"/>
  <c r="N1609" i="1" s="1"/>
  <c r="K1609" i="1"/>
  <c r="L1609" i="1" s="1"/>
  <c r="J1609" i="1"/>
  <c r="N1608" i="1"/>
  <c r="L1608" i="1"/>
  <c r="L1607" i="1"/>
  <c r="N1607" i="1" s="1"/>
  <c r="N1606" i="1"/>
  <c r="L1606" i="1"/>
  <c r="N1605" i="1"/>
  <c r="L1605" i="1"/>
  <c r="N1604" i="1"/>
  <c r="L1604" i="1"/>
  <c r="M1603" i="1"/>
  <c r="K1603" i="1"/>
  <c r="J1603" i="1"/>
  <c r="L1603" i="1" s="1"/>
  <c r="N1603" i="1" s="1"/>
  <c r="L1602" i="1"/>
  <c r="N1602" i="1" s="1"/>
  <c r="N1601" i="1"/>
  <c r="L1601" i="1"/>
  <c r="L1600" i="1"/>
  <c r="N1600" i="1" s="1"/>
  <c r="N1599" i="1"/>
  <c r="L1599" i="1"/>
  <c r="L1598" i="1"/>
  <c r="N1598" i="1" s="1"/>
  <c r="N1597" i="1"/>
  <c r="L1597" i="1"/>
  <c r="N1596" i="1"/>
  <c r="M1596" i="1"/>
  <c r="L1596" i="1"/>
  <c r="K1596" i="1"/>
  <c r="J1596" i="1"/>
  <c r="N1595" i="1"/>
  <c r="L1595" i="1"/>
  <c r="L1594" i="1"/>
  <c r="N1594" i="1" s="1"/>
  <c r="N1593" i="1"/>
  <c r="L1593" i="1"/>
  <c r="N1592" i="1"/>
  <c r="L1592" i="1"/>
  <c r="N1591" i="1"/>
  <c r="L1591" i="1"/>
  <c r="L1590" i="1"/>
  <c r="N1590" i="1" s="1"/>
  <c r="M1589" i="1"/>
  <c r="K1589" i="1"/>
  <c r="J1589" i="1"/>
  <c r="L1589" i="1" s="1"/>
  <c r="L1588" i="1"/>
  <c r="N1588" i="1" s="1"/>
  <c r="N1587" i="1"/>
  <c r="L1587" i="1"/>
  <c r="N1586" i="1"/>
  <c r="L1586" i="1"/>
  <c r="L1585" i="1"/>
  <c r="N1585" i="1" s="1"/>
  <c r="N1584" i="1"/>
  <c r="L1584" i="1"/>
  <c r="N1583" i="1"/>
  <c r="L1583" i="1"/>
  <c r="L1582" i="1"/>
  <c r="N1582" i="1" s="1"/>
  <c r="L1581" i="1"/>
  <c r="N1581" i="1" s="1"/>
  <c r="N1580" i="1"/>
  <c r="L1580" i="1"/>
  <c r="L1579" i="1"/>
  <c r="N1579" i="1" s="1"/>
  <c r="N1578" i="1"/>
  <c r="L1578" i="1"/>
  <c r="L1577" i="1"/>
  <c r="N1577" i="1" s="1"/>
  <c r="M1576" i="1"/>
  <c r="K1576" i="1"/>
  <c r="J1576" i="1"/>
  <c r="L1576" i="1" s="1"/>
  <c r="N1576" i="1" s="1"/>
  <c r="N1575" i="1"/>
  <c r="L1575" i="1"/>
  <c r="N1574" i="1"/>
  <c r="L1574" i="1"/>
  <c r="N1573" i="1"/>
  <c r="L1573" i="1"/>
  <c r="L1572" i="1"/>
  <c r="N1572" i="1" s="1"/>
  <c r="N1571" i="1"/>
  <c r="L1571" i="1"/>
  <c r="N1570" i="1"/>
  <c r="L1570" i="1"/>
  <c r="N1569" i="1"/>
  <c r="L1569" i="1"/>
  <c r="L1568" i="1"/>
  <c r="N1568" i="1" s="1"/>
  <c r="N1567" i="1"/>
  <c r="L1567" i="1"/>
  <c r="N1566" i="1"/>
  <c r="L1566" i="1"/>
  <c r="N1565" i="1"/>
  <c r="L1565" i="1"/>
  <c r="L1564" i="1"/>
  <c r="N1564" i="1" s="1"/>
  <c r="N1563" i="1"/>
  <c r="L1563" i="1"/>
  <c r="N1562" i="1"/>
  <c r="L1562" i="1"/>
  <c r="N1561" i="1"/>
  <c r="L1561" i="1"/>
  <c r="L1560" i="1"/>
  <c r="N1560" i="1" s="1"/>
  <c r="N1559" i="1"/>
  <c r="L1559" i="1"/>
  <c r="N1558" i="1"/>
  <c r="M1558" i="1"/>
  <c r="L1558" i="1"/>
  <c r="K1558" i="1"/>
  <c r="K1664" i="1" s="1"/>
  <c r="J1558" i="1"/>
  <c r="N1557" i="1"/>
  <c r="L1557" i="1"/>
  <c r="L1556" i="1"/>
  <c r="N1556" i="1" s="1"/>
  <c r="L1555" i="1"/>
  <c r="N1555" i="1" s="1"/>
  <c r="N1554" i="1"/>
  <c r="L1554" i="1"/>
  <c r="N1553" i="1"/>
  <c r="L1553" i="1"/>
  <c r="L1552" i="1"/>
  <c r="N1552" i="1" s="1"/>
  <c r="L1551" i="1"/>
  <c r="N1551" i="1" s="1"/>
  <c r="N1550" i="1"/>
  <c r="L1550" i="1"/>
  <c r="N1549" i="1"/>
  <c r="L1549" i="1"/>
  <c r="L1548" i="1"/>
  <c r="N1548" i="1" s="1"/>
  <c r="L1547" i="1"/>
  <c r="N1547" i="1" s="1"/>
  <c r="N1546" i="1"/>
  <c r="L1546" i="1"/>
  <c r="L1545" i="1"/>
  <c r="N1545" i="1" s="1"/>
  <c r="L1544" i="1"/>
  <c r="N1544" i="1" s="1"/>
  <c r="L1543" i="1"/>
  <c r="N1543" i="1" s="1"/>
  <c r="N1542" i="1"/>
  <c r="L1542" i="1"/>
  <c r="N1541" i="1"/>
  <c r="L1541" i="1"/>
  <c r="L1540" i="1"/>
  <c r="N1540" i="1" s="1"/>
  <c r="L1539" i="1"/>
  <c r="N1539" i="1" s="1"/>
  <c r="N1538" i="1"/>
  <c r="L1538" i="1"/>
  <c r="N1537" i="1"/>
  <c r="L1537" i="1"/>
  <c r="L1536" i="1"/>
  <c r="N1536" i="1" s="1"/>
  <c r="L1535" i="1"/>
  <c r="N1535" i="1" s="1"/>
  <c r="N1534" i="1"/>
  <c r="L1534" i="1"/>
  <c r="N1533" i="1"/>
  <c r="L1533" i="1"/>
  <c r="L1532" i="1"/>
  <c r="N1532" i="1" s="1"/>
  <c r="L1531" i="1"/>
  <c r="N1531" i="1" s="1"/>
  <c r="N1530" i="1"/>
  <c r="L1530" i="1"/>
  <c r="L1529" i="1"/>
  <c r="N1529" i="1" s="1"/>
  <c r="L1528" i="1"/>
  <c r="N1528" i="1" s="1"/>
  <c r="L1527" i="1"/>
  <c r="N1527" i="1" s="1"/>
  <c r="N1526" i="1"/>
  <c r="L1526" i="1"/>
  <c r="N1525" i="1"/>
  <c r="L1525" i="1"/>
  <c r="L1524" i="1"/>
  <c r="N1524" i="1" s="1"/>
  <c r="L1523" i="1"/>
  <c r="N1523" i="1" s="1"/>
  <c r="N1522" i="1"/>
  <c r="L1522" i="1"/>
  <c r="M1521" i="1"/>
  <c r="K1521" i="1"/>
  <c r="K1667" i="1" s="1"/>
  <c r="J1521" i="1"/>
  <c r="N1520" i="1"/>
  <c r="L1520" i="1"/>
  <c r="L1519" i="1"/>
  <c r="N1519" i="1" s="1"/>
  <c r="N1518" i="1"/>
  <c r="L1518" i="1"/>
  <c r="N1517" i="1"/>
  <c r="L1517" i="1"/>
  <c r="N1516" i="1"/>
  <c r="L1516" i="1"/>
  <c r="L1515" i="1"/>
  <c r="N1515" i="1" s="1"/>
  <c r="N1514" i="1"/>
  <c r="L1514" i="1"/>
  <c r="N1513" i="1"/>
  <c r="L1513" i="1"/>
  <c r="N1512" i="1"/>
  <c r="L1512" i="1"/>
  <c r="J1511" i="1"/>
  <c r="L1510" i="1"/>
  <c r="N1510" i="1" s="1"/>
  <c r="J1510" i="1"/>
  <c r="N1508" i="1"/>
  <c r="L1508" i="1"/>
  <c r="J1508" i="1"/>
  <c r="N1507" i="1"/>
  <c r="L1507" i="1"/>
  <c r="N1506" i="1"/>
  <c r="L1506" i="1"/>
  <c r="L1505" i="1"/>
  <c r="N1505" i="1" s="1"/>
  <c r="M1504" i="1"/>
  <c r="K1504" i="1"/>
  <c r="J1504" i="1"/>
  <c r="J1509" i="1" s="1"/>
  <c r="N1503" i="1"/>
  <c r="L1503" i="1"/>
  <c r="L1502" i="1"/>
  <c r="N1502" i="1" s="1"/>
  <c r="N1504" i="1" s="1"/>
  <c r="L1501" i="1"/>
  <c r="N1501" i="1" s="1"/>
  <c r="L1500" i="1"/>
  <c r="N1500" i="1" s="1"/>
  <c r="P1496" i="1"/>
  <c r="O1496" i="1"/>
  <c r="N1495" i="1"/>
  <c r="M1495" i="1"/>
  <c r="L1495" i="1"/>
  <c r="K1495" i="1"/>
  <c r="J1495" i="1"/>
  <c r="L1494" i="1"/>
  <c r="N1494" i="1" s="1"/>
  <c r="L1493" i="1"/>
  <c r="N1493" i="1" s="1"/>
  <c r="L1492" i="1"/>
  <c r="N1492" i="1" s="1"/>
  <c r="L1491" i="1"/>
  <c r="N1491" i="1" s="1"/>
  <c r="L1490" i="1"/>
  <c r="N1490" i="1" s="1"/>
  <c r="L1489" i="1"/>
  <c r="N1489" i="1" s="1"/>
  <c r="L1488" i="1"/>
  <c r="N1488" i="1" s="1"/>
  <c r="L1487" i="1"/>
  <c r="N1487" i="1" s="1"/>
  <c r="L1486" i="1"/>
  <c r="N1486" i="1" s="1"/>
  <c r="L1485" i="1"/>
  <c r="N1485" i="1" s="1"/>
  <c r="L1484" i="1"/>
  <c r="N1484" i="1" s="1"/>
  <c r="L1483" i="1"/>
  <c r="N1483" i="1" s="1"/>
  <c r="N1482" i="1"/>
  <c r="L1482" i="1"/>
  <c r="L1481" i="1"/>
  <c r="N1481" i="1" s="1"/>
  <c r="M1480" i="1"/>
  <c r="K1480" i="1"/>
  <c r="J1480" i="1"/>
  <c r="L1480" i="1" s="1"/>
  <c r="N1480" i="1" s="1"/>
  <c r="N1479" i="1"/>
  <c r="L1479" i="1"/>
  <c r="N1478" i="1"/>
  <c r="L1478" i="1"/>
  <c r="N1477" i="1"/>
  <c r="L1477" i="1"/>
  <c r="L1476" i="1"/>
  <c r="N1476" i="1" s="1"/>
  <c r="N1475" i="1"/>
  <c r="L1475" i="1"/>
  <c r="N1474" i="1"/>
  <c r="L1474" i="1"/>
  <c r="N1473" i="1"/>
  <c r="L1473" i="1"/>
  <c r="L1472" i="1"/>
  <c r="N1472" i="1" s="1"/>
  <c r="N1471" i="1"/>
  <c r="L1471" i="1"/>
  <c r="N1470" i="1"/>
  <c r="L1470" i="1"/>
  <c r="N1469" i="1"/>
  <c r="L1469" i="1"/>
  <c r="L1468" i="1"/>
  <c r="N1468" i="1" s="1"/>
  <c r="N1467" i="1"/>
  <c r="L1467" i="1"/>
  <c r="N1466" i="1"/>
  <c r="L1466" i="1"/>
  <c r="M1465" i="1"/>
  <c r="K1465" i="1"/>
  <c r="J1465" i="1"/>
  <c r="L1464" i="1"/>
  <c r="N1464" i="1" s="1"/>
  <c r="L1463" i="1"/>
  <c r="N1463" i="1" s="1"/>
  <c r="L1462" i="1"/>
  <c r="N1462" i="1" s="1"/>
  <c r="L1461" i="1"/>
  <c r="N1461" i="1" s="1"/>
  <c r="L1460" i="1"/>
  <c r="N1460" i="1" s="1"/>
  <c r="M1459" i="1"/>
  <c r="K1459" i="1"/>
  <c r="J1459" i="1"/>
  <c r="L1459" i="1" s="1"/>
  <c r="N1459" i="1" s="1"/>
  <c r="N1458" i="1"/>
  <c r="L1458" i="1"/>
  <c r="N1457" i="1"/>
  <c r="L1457" i="1"/>
  <c r="N1456" i="1"/>
  <c r="L1456" i="1"/>
  <c r="L1455" i="1"/>
  <c r="N1455" i="1" s="1"/>
  <c r="N1454" i="1"/>
  <c r="L1454" i="1"/>
  <c r="N1453" i="1"/>
  <c r="L1453" i="1"/>
  <c r="N1452" i="1"/>
  <c r="L1452" i="1"/>
  <c r="L1451" i="1"/>
  <c r="N1451" i="1" s="1"/>
  <c r="N1450" i="1"/>
  <c r="L1450" i="1"/>
  <c r="N1449" i="1"/>
  <c r="L1449" i="1"/>
  <c r="N1448" i="1"/>
  <c r="L1448" i="1"/>
  <c r="L1447" i="1"/>
  <c r="N1447" i="1" s="1"/>
  <c r="N1446" i="1"/>
  <c r="L1446" i="1"/>
  <c r="N1445" i="1"/>
  <c r="L1445" i="1"/>
  <c r="N1444" i="1"/>
  <c r="L1444" i="1"/>
  <c r="L1443" i="1"/>
  <c r="N1443" i="1" s="1"/>
  <c r="N1442" i="1"/>
  <c r="L1442" i="1"/>
  <c r="N1441" i="1"/>
  <c r="M1441" i="1"/>
  <c r="L1441" i="1"/>
  <c r="K1441" i="1"/>
  <c r="J1441" i="1"/>
  <c r="L1440" i="1"/>
  <c r="N1440" i="1" s="1"/>
  <c r="L1439" i="1"/>
  <c r="N1439" i="1" s="1"/>
  <c r="L1438" i="1"/>
  <c r="N1438" i="1" s="1"/>
  <c r="L1437" i="1"/>
  <c r="N1437" i="1" s="1"/>
  <c r="L1436" i="1"/>
  <c r="N1436" i="1" s="1"/>
  <c r="M1435" i="1"/>
  <c r="K1435" i="1"/>
  <c r="L1435" i="1" s="1"/>
  <c r="N1435" i="1" s="1"/>
  <c r="J1435" i="1"/>
  <c r="L1434" i="1"/>
  <c r="N1434" i="1" s="1"/>
  <c r="N1433" i="1"/>
  <c r="L1433" i="1"/>
  <c r="N1432" i="1"/>
  <c r="L1432" i="1"/>
  <c r="N1431" i="1"/>
  <c r="L1431" i="1"/>
  <c r="L1430" i="1"/>
  <c r="N1430" i="1" s="1"/>
  <c r="N1429" i="1"/>
  <c r="L1429" i="1"/>
  <c r="N1428" i="1"/>
  <c r="M1428" i="1"/>
  <c r="L1428" i="1"/>
  <c r="K1428" i="1"/>
  <c r="J1428" i="1"/>
  <c r="N1427" i="1"/>
  <c r="L1427" i="1"/>
  <c r="L1426" i="1"/>
  <c r="N1426" i="1" s="1"/>
  <c r="L1425" i="1"/>
  <c r="N1425" i="1" s="1"/>
  <c r="L1424" i="1"/>
  <c r="N1424" i="1" s="1"/>
  <c r="N1423" i="1"/>
  <c r="L1423" i="1"/>
  <c r="L1422" i="1"/>
  <c r="N1422" i="1" s="1"/>
  <c r="M1421" i="1"/>
  <c r="K1421" i="1"/>
  <c r="J1421" i="1"/>
  <c r="L1421" i="1" s="1"/>
  <c r="N1421" i="1" s="1"/>
  <c r="N1420" i="1"/>
  <c r="L1420" i="1"/>
  <c r="N1419" i="1"/>
  <c r="L1419" i="1"/>
  <c r="N1418" i="1"/>
  <c r="L1418" i="1"/>
  <c r="L1417" i="1"/>
  <c r="N1417" i="1" s="1"/>
  <c r="N1416" i="1"/>
  <c r="L1416" i="1"/>
  <c r="N1415" i="1"/>
  <c r="L1415" i="1"/>
  <c r="N1414" i="1"/>
  <c r="L1414" i="1"/>
  <c r="L1413" i="1"/>
  <c r="N1413" i="1" s="1"/>
  <c r="N1412" i="1"/>
  <c r="L1412" i="1"/>
  <c r="N1411" i="1"/>
  <c r="L1411" i="1"/>
  <c r="N1410" i="1"/>
  <c r="L1410" i="1"/>
  <c r="L1409" i="1"/>
  <c r="N1409" i="1" s="1"/>
  <c r="N1408" i="1"/>
  <c r="M1408" i="1"/>
  <c r="L1408" i="1"/>
  <c r="K1408" i="1"/>
  <c r="J1408" i="1"/>
  <c r="L1407" i="1"/>
  <c r="N1407" i="1" s="1"/>
  <c r="L1406" i="1"/>
  <c r="N1406" i="1" s="1"/>
  <c r="L1405" i="1"/>
  <c r="N1405" i="1" s="1"/>
  <c r="L1404" i="1"/>
  <c r="N1404" i="1" s="1"/>
  <c r="L1403" i="1"/>
  <c r="N1403" i="1" s="1"/>
  <c r="N1402" i="1"/>
  <c r="L1402" i="1"/>
  <c r="L1401" i="1"/>
  <c r="N1401" i="1" s="1"/>
  <c r="L1400" i="1"/>
  <c r="N1400" i="1" s="1"/>
  <c r="L1399" i="1"/>
  <c r="N1399" i="1" s="1"/>
  <c r="N1398" i="1"/>
  <c r="L1398" i="1"/>
  <c r="L1397" i="1"/>
  <c r="N1397" i="1" s="1"/>
  <c r="L1396" i="1"/>
  <c r="N1396" i="1" s="1"/>
  <c r="L1395" i="1"/>
  <c r="N1395" i="1" s="1"/>
  <c r="N1394" i="1"/>
  <c r="L1394" i="1"/>
  <c r="L1393" i="1"/>
  <c r="N1393" i="1" s="1"/>
  <c r="L1392" i="1"/>
  <c r="N1392" i="1" s="1"/>
  <c r="L1391" i="1"/>
  <c r="N1391" i="1" s="1"/>
  <c r="M1390" i="1"/>
  <c r="M1496" i="1" s="1"/>
  <c r="K1390" i="1"/>
  <c r="K1496" i="1" s="1"/>
  <c r="J1390" i="1"/>
  <c r="N1389" i="1"/>
  <c r="L1389" i="1"/>
  <c r="L1388" i="1"/>
  <c r="N1388" i="1" s="1"/>
  <c r="N1387" i="1"/>
  <c r="L1387" i="1"/>
  <c r="N1386" i="1"/>
  <c r="L1386" i="1"/>
  <c r="N1385" i="1"/>
  <c r="L1385" i="1"/>
  <c r="L1384" i="1"/>
  <c r="N1384" i="1" s="1"/>
  <c r="N1383" i="1"/>
  <c r="L1383" i="1"/>
  <c r="N1382" i="1"/>
  <c r="L1382" i="1"/>
  <c r="N1381" i="1"/>
  <c r="L1381" i="1"/>
  <c r="L1380" i="1"/>
  <c r="N1380" i="1" s="1"/>
  <c r="N1379" i="1"/>
  <c r="L1379" i="1"/>
  <c r="N1378" i="1"/>
  <c r="L1378" i="1"/>
  <c r="N1377" i="1"/>
  <c r="L1377" i="1"/>
  <c r="L1376" i="1"/>
  <c r="N1376" i="1" s="1"/>
  <c r="N1375" i="1"/>
  <c r="L1375" i="1"/>
  <c r="N1374" i="1"/>
  <c r="L1374" i="1"/>
  <c r="N1373" i="1"/>
  <c r="L1373" i="1"/>
  <c r="L1372" i="1"/>
  <c r="N1372" i="1" s="1"/>
  <c r="N1371" i="1"/>
  <c r="L1371" i="1"/>
  <c r="N1370" i="1"/>
  <c r="L1370" i="1"/>
  <c r="N1369" i="1"/>
  <c r="L1369" i="1"/>
  <c r="L1368" i="1"/>
  <c r="N1368" i="1" s="1"/>
  <c r="N1367" i="1"/>
  <c r="L1367" i="1"/>
  <c r="N1366" i="1"/>
  <c r="L1366" i="1"/>
  <c r="N1365" i="1"/>
  <c r="L1365" i="1"/>
  <c r="L1364" i="1"/>
  <c r="N1364" i="1" s="1"/>
  <c r="N1363" i="1"/>
  <c r="L1363" i="1"/>
  <c r="N1362" i="1"/>
  <c r="L1362" i="1"/>
  <c r="N1361" i="1"/>
  <c r="L1361" i="1"/>
  <c r="L1360" i="1"/>
  <c r="N1360" i="1" s="1"/>
  <c r="N1359" i="1"/>
  <c r="L1359" i="1"/>
  <c r="N1358" i="1"/>
  <c r="L1358" i="1"/>
  <c r="N1357" i="1"/>
  <c r="L1357" i="1"/>
  <c r="L1356" i="1"/>
  <c r="N1356" i="1" s="1"/>
  <c r="N1355" i="1"/>
  <c r="L1355" i="1"/>
  <c r="N1354" i="1"/>
  <c r="L1354" i="1"/>
  <c r="M1353" i="1"/>
  <c r="K1353" i="1"/>
  <c r="K1499" i="1" s="1"/>
  <c r="J1353" i="1"/>
  <c r="L1352" i="1"/>
  <c r="N1352" i="1" s="1"/>
  <c r="L1351" i="1"/>
  <c r="N1351" i="1" s="1"/>
  <c r="L1350" i="1"/>
  <c r="N1350" i="1" s="1"/>
  <c r="N1349" i="1"/>
  <c r="L1349" i="1"/>
  <c r="L1348" i="1"/>
  <c r="N1348" i="1" s="1"/>
  <c r="L1347" i="1"/>
  <c r="N1347" i="1" s="1"/>
  <c r="L1346" i="1"/>
  <c r="N1346" i="1" s="1"/>
  <c r="N1345" i="1"/>
  <c r="L1345" i="1"/>
  <c r="L1344" i="1"/>
  <c r="N1344" i="1" s="1"/>
  <c r="L1342" i="1"/>
  <c r="J1342" i="1"/>
  <c r="J1343" i="1" s="1"/>
  <c r="J1341" i="1"/>
  <c r="J1340" i="1"/>
  <c r="L1340" i="1" s="1"/>
  <c r="N1340" i="1" s="1"/>
  <c r="N1339" i="1"/>
  <c r="L1339" i="1"/>
  <c r="L1338" i="1"/>
  <c r="N1338" i="1" s="1"/>
  <c r="L1337" i="1"/>
  <c r="N1337" i="1" s="1"/>
  <c r="M1336" i="1"/>
  <c r="L1336" i="1"/>
  <c r="L1341" i="1" s="1"/>
  <c r="N1341" i="1" s="1"/>
  <c r="K1336" i="1"/>
  <c r="J1336" i="1"/>
  <c r="N1335" i="1"/>
  <c r="L1335" i="1"/>
  <c r="N1334" i="1"/>
  <c r="L1334" i="1"/>
  <c r="L1333" i="1"/>
  <c r="N1333" i="1" s="1"/>
  <c r="N1332" i="1"/>
  <c r="L1332" i="1"/>
  <c r="P1328" i="1"/>
  <c r="O1328" i="1"/>
  <c r="M1327" i="1"/>
  <c r="K1327" i="1"/>
  <c r="L1327" i="1" s="1"/>
  <c r="N1327" i="1" s="1"/>
  <c r="J1327" i="1"/>
  <c r="N1326" i="1"/>
  <c r="L1326" i="1"/>
  <c r="L1325" i="1"/>
  <c r="N1325" i="1" s="1"/>
  <c r="N1324" i="1"/>
  <c r="L1324" i="1"/>
  <c r="N1323" i="1"/>
  <c r="L1323" i="1"/>
  <c r="N1322" i="1"/>
  <c r="L1322" i="1"/>
  <c r="L1321" i="1"/>
  <c r="N1321" i="1" s="1"/>
  <c r="N1320" i="1"/>
  <c r="L1320" i="1"/>
  <c r="N1319" i="1"/>
  <c r="L1319" i="1"/>
  <c r="N1318" i="1"/>
  <c r="L1318" i="1"/>
  <c r="L1317" i="1"/>
  <c r="N1317" i="1" s="1"/>
  <c r="N1316" i="1"/>
  <c r="L1316" i="1"/>
  <c r="N1315" i="1"/>
  <c r="L1315" i="1"/>
  <c r="N1314" i="1"/>
  <c r="L1314" i="1"/>
  <c r="L1313" i="1"/>
  <c r="N1313" i="1" s="1"/>
  <c r="N1312" i="1"/>
  <c r="M1312" i="1"/>
  <c r="L1312" i="1"/>
  <c r="K1312" i="1"/>
  <c r="J1312" i="1"/>
  <c r="L1311" i="1"/>
  <c r="N1311" i="1" s="1"/>
  <c r="L1310" i="1"/>
  <c r="N1310" i="1" s="1"/>
  <c r="L1309" i="1"/>
  <c r="N1309" i="1" s="1"/>
  <c r="L1308" i="1"/>
  <c r="N1308" i="1" s="1"/>
  <c r="L1307" i="1"/>
  <c r="N1307" i="1" s="1"/>
  <c r="N1306" i="1"/>
  <c r="L1306" i="1"/>
  <c r="L1305" i="1"/>
  <c r="N1305" i="1" s="1"/>
  <c r="L1304" i="1"/>
  <c r="N1304" i="1" s="1"/>
  <c r="L1303" i="1"/>
  <c r="N1303" i="1" s="1"/>
  <c r="N1302" i="1"/>
  <c r="L1302" i="1"/>
  <c r="L1301" i="1"/>
  <c r="N1301" i="1" s="1"/>
  <c r="L1300" i="1"/>
  <c r="N1300" i="1" s="1"/>
  <c r="L1299" i="1"/>
  <c r="N1299" i="1" s="1"/>
  <c r="N1298" i="1"/>
  <c r="L1298" i="1"/>
  <c r="M1297" i="1"/>
  <c r="K1297" i="1"/>
  <c r="L1297" i="1" s="1"/>
  <c r="N1297" i="1" s="1"/>
  <c r="J1297" i="1"/>
  <c r="L1296" i="1"/>
  <c r="N1296" i="1" s="1"/>
  <c r="N1295" i="1"/>
  <c r="L1295" i="1"/>
  <c r="N1294" i="1"/>
  <c r="L1294" i="1"/>
  <c r="N1293" i="1"/>
  <c r="L1293" i="1"/>
  <c r="L1292" i="1"/>
  <c r="N1292" i="1" s="1"/>
  <c r="N1291" i="1"/>
  <c r="M1291" i="1"/>
  <c r="L1291" i="1"/>
  <c r="K1291" i="1"/>
  <c r="J1291" i="1"/>
  <c r="L1290" i="1"/>
  <c r="N1290" i="1" s="1"/>
  <c r="N1289" i="1"/>
  <c r="L1289" i="1"/>
  <c r="L1288" i="1"/>
  <c r="N1288" i="1" s="1"/>
  <c r="L1287" i="1"/>
  <c r="N1287" i="1" s="1"/>
  <c r="L1286" i="1"/>
  <c r="N1286" i="1" s="1"/>
  <c r="N1285" i="1"/>
  <c r="L1285" i="1"/>
  <c r="L1284" i="1"/>
  <c r="N1284" i="1" s="1"/>
  <c r="L1283" i="1"/>
  <c r="N1283" i="1" s="1"/>
  <c r="L1282" i="1"/>
  <c r="N1282" i="1" s="1"/>
  <c r="L1281" i="1"/>
  <c r="N1281" i="1" s="1"/>
  <c r="L1280" i="1"/>
  <c r="N1280" i="1" s="1"/>
  <c r="L1279" i="1"/>
  <c r="N1279" i="1" s="1"/>
  <c r="L1278" i="1"/>
  <c r="N1278" i="1" s="1"/>
  <c r="L1277" i="1"/>
  <c r="N1277" i="1" s="1"/>
  <c r="L1276" i="1"/>
  <c r="N1276" i="1" s="1"/>
  <c r="L1275" i="1"/>
  <c r="N1275" i="1" s="1"/>
  <c r="L1274" i="1"/>
  <c r="N1274" i="1" s="1"/>
  <c r="M1273" i="1"/>
  <c r="K1273" i="1"/>
  <c r="L1273" i="1" s="1"/>
  <c r="N1273" i="1" s="1"/>
  <c r="J1273" i="1"/>
  <c r="N1272" i="1"/>
  <c r="L1272" i="1"/>
  <c r="L1271" i="1"/>
  <c r="N1271" i="1" s="1"/>
  <c r="N1270" i="1"/>
  <c r="L1270" i="1"/>
  <c r="N1269" i="1"/>
  <c r="L1269" i="1"/>
  <c r="N1268" i="1"/>
  <c r="L1268" i="1"/>
  <c r="M1267" i="1"/>
  <c r="L1267" i="1"/>
  <c r="K1267" i="1"/>
  <c r="J1267" i="1"/>
  <c r="L1266" i="1"/>
  <c r="N1266" i="1" s="1"/>
  <c r="N1265" i="1"/>
  <c r="L1265" i="1"/>
  <c r="N1264" i="1"/>
  <c r="L1264" i="1"/>
  <c r="L1263" i="1"/>
  <c r="N1263" i="1" s="1"/>
  <c r="L1262" i="1"/>
  <c r="N1262" i="1" s="1"/>
  <c r="N1261" i="1"/>
  <c r="L1261" i="1"/>
  <c r="M1260" i="1"/>
  <c r="K1260" i="1"/>
  <c r="L1260" i="1" s="1"/>
  <c r="N1260" i="1" s="1"/>
  <c r="J1260" i="1"/>
  <c r="N1259" i="1"/>
  <c r="L1259" i="1"/>
  <c r="L1258" i="1"/>
  <c r="N1258" i="1" s="1"/>
  <c r="N1257" i="1"/>
  <c r="L1257" i="1"/>
  <c r="N1256" i="1"/>
  <c r="L1256" i="1"/>
  <c r="N1255" i="1"/>
  <c r="L1255" i="1"/>
  <c r="L1254" i="1"/>
  <c r="N1254" i="1" s="1"/>
  <c r="M1253" i="1"/>
  <c r="L1253" i="1"/>
  <c r="N1253" i="1" s="1"/>
  <c r="K1253" i="1"/>
  <c r="J1253" i="1"/>
  <c r="N1252" i="1"/>
  <c r="L1252" i="1"/>
  <c r="N1251" i="1"/>
  <c r="L1251" i="1"/>
  <c r="L1250" i="1"/>
  <c r="N1250" i="1" s="1"/>
  <c r="L1249" i="1"/>
  <c r="N1249" i="1" s="1"/>
  <c r="L1248" i="1"/>
  <c r="N1248" i="1" s="1"/>
  <c r="N1247" i="1"/>
  <c r="L1247" i="1"/>
  <c r="L1246" i="1"/>
  <c r="N1246" i="1" s="1"/>
  <c r="L1245" i="1"/>
  <c r="N1245" i="1" s="1"/>
  <c r="L1244" i="1"/>
  <c r="N1244" i="1" s="1"/>
  <c r="N1243" i="1"/>
  <c r="L1243" i="1"/>
  <c r="L1242" i="1"/>
  <c r="N1242" i="1" s="1"/>
  <c r="L1241" i="1"/>
  <c r="N1241" i="1" s="1"/>
  <c r="M1240" i="1"/>
  <c r="K1240" i="1"/>
  <c r="L1240" i="1" s="1"/>
  <c r="N1240" i="1" s="1"/>
  <c r="J1240" i="1"/>
  <c r="N1239" i="1"/>
  <c r="L1239" i="1"/>
  <c r="N1238" i="1"/>
  <c r="L1238" i="1"/>
  <c r="L1237" i="1"/>
  <c r="N1237" i="1" s="1"/>
  <c r="N1236" i="1"/>
  <c r="L1236" i="1"/>
  <c r="N1235" i="1"/>
  <c r="L1235" i="1"/>
  <c r="N1234" i="1"/>
  <c r="L1234" i="1"/>
  <c r="L1233" i="1"/>
  <c r="N1233" i="1" s="1"/>
  <c r="N1232" i="1"/>
  <c r="L1232" i="1"/>
  <c r="N1231" i="1"/>
  <c r="L1231" i="1"/>
  <c r="N1230" i="1"/>
  <c r="L1230" i="1"/>
  <c r="L1229" i="1"/>
  <c r="N1229" i="1" s="1"/>
  <c r="N1228" i="1"/>
  <c r="L1228" i="1"/>
  <c r="N1227" i="1"/>
  <c r="L1227" i="1"/>
  <c r="N1226" i="1"/>
  <c r="L1226" i="1"/>
  <c r="L1225" i="1"/>
  <c r="N1225" i="1" s="1"/>
  <c r="N1224" i="1"/>
  <c r="L1224" i="1"/>
  <c r="N1223" i="1"/>
  <c r="L1223" i="1"/>
  <c r="M1222" i="1"/>
  <c r="M1328" i="1" s="1"/>
  <c r="K1222" i="1"/>
  <c r="J1222" i="1"/>
  <c r="L1221" i="1"/>
  <c r="N1221" i="1" s="1"/>
  <c r="L1220" i="1"/>
  <c r="N1220" i="1" s="1"/>
  <c r="N1219" i="1"/>
  <c r="L1219" i="1"/>
  <c r="L1218" i="1"/>
  <c r="N1218" i="1" s="1"/>
  <c r="L1217" i="1"/>
  <c r="N1217" i="1" s="1"/>
  <c r="L1216" i="1"/>
  <c r="N1216" i="1" s="1"/>
  <c r="N1215" i="1"/>
  <c r="L1215" i="1"/>
  <c r="N1214" i="1"/>
  <c r="L1214" i="1"/>
  <c r="L1213" i="1"/>
  <c r="N1213" i="1" s="1"/>
  <c r="L1212" i="1"/>
  <c r="N1212" i="1" s="1"/>
  <c r="N1211" i="1"/>
  <c r="L1211" i="1"/>
  <c r="L1210" i="1"/>
  <c r="N1210" i="1" s="1"/>
  <c r="L1209" i="1"/>
  <c r="N1209" i="1" s="1"/>
  <c r="L1208" i="1"/>
  <c r="N1208" i="1" s="1"/>
  <c r="L1207" i="1"/>
  <c r="N1207" i="1" s="1"/>
  <c r="N1206" i="1"/>
  <c r="L1206" i="1"/>
  <c r="L1205" i="1"/>
  <c r="N1205" i="1" s="1"/>
  <c r="L1204" i="1"/>
  <c r="N1204" i="1" s="1"/>
  <c r="L1203" i="1"/>
  <c r="N1203" i="1" s="1"/>
  <c r="N1202" i="1"/>
  <c r="L1202" i="1"/>
  <c r="L1201" i="1"/>
  <c r="N1201" i="1" s="1"/>
  <c r="L1200" i="1"/>
  <c r="N1200" i="1" s="1"/>
  <c r="L1199" i="1"/>
  <c r="N1199" i="1" s="1"/>
  <c r="N1198" i="1"/>
  <c r="L1198" i="1"/>
  <c r="L1197" i="1"/>
  <c r="N1197" i="1" s="1"/>
  <c r="L1196" i="1"/>
  <c r="N1196" i="1" s="1"/>
  <c r="L1195" i="1"/>
  <c r="N1195" i="1" s="1"/>
  <c r="L1194" i="1"/>
  <c r="N1194" i="1" s="1"/>
  <c r="L1193" i="1"/>
  <c r="N1193" i="1" s="1"/>
  <c r="L1192" i="1"/>
  <c r="N1192" i="1" s="1"/>
  <c r="L1191" i="1"/>
  <c r="N1191" i="1" s="1"/>
  <c r="L1190" i="1"/>
  <c r="N1190" i="1" s="1"/>
  <c r="L1189" i="1"/>
  <c r="N1189" i="1" s="1"/>
  <c r="L1188" i="1"/>
  <c r="N1188" i="1" s="1"/>
  <c r="L1187" i="1"/>
  <c r="N1187" i="1" s="1"/>
  <c r="L1186" i="1"/>
  <c r="N1186" i="1" s="1"/>
  <c r="M1185" i="1"/>
  <c r="K1185" i="1"/>
  <c r="J1185" i="1"/>
  <c r="L1185" i="1" s="1"/>
  <c r="L1184" i="1"/>
  <c r="N1184" i="1" s="1"/>
  <c r="N1183" i="1"/>
  <c r="L1183" i="1"/>
  <c r="N1182" i="1"/>
  <c r="L1182" i="1"/>
  <c r="N1181" i="1"/>
  <c r="L1181" i="1"/>
  <c r="L1180" i="1"/>
  <c r="N1180" i="1" s="1"/>
  <c r="N1179" i="1"/>
  <c r="L1179" i="1"/>
  <c r="N1178" i="1"/>
  <c r="L1178" i="1"/>
  <c r="N1177" i="1"/>
  <c r="L1177" i="1"/>
  <c r="L1176" i="1"/>
  <c r="N1176" i="1" s="1"/>
  <c r="J1175" i="1"/>
  <c r="J1173" i="1"/>
  <c r="L1172" i="1"/>
  <c r="N1172" i="1" s="1"/>
  <c r="J1172" i="1"/>
  <c r="J1174" i="1" s="1"/>
  <c r="N1171" i="1"/>
  <c r="L1171" i="1"/>
  <c r="L1170" i="1"/>
  <c r="N1170" i="1" s="1"/>
  <c r="N1169" i="1"/>
  <c r="L1169" i="1"/>
  <c r="M1168" i="1"/>
  <c r="K1168" i="1"/>
  <c r="J1168" i="1"/>
  <c r="N1167" i="1"/>
  <c r="L1167" i="1"/>
  <c r="L1166" i="1"/>
  <c r="N1166" i="1" s="1"/>
  <c r="L1165" i="1"/>
  <c r="L1168" i="1" s="1"/>
  <c r="L1173" i="1" s="1"/>
  <c r="N1173" i="1" s="1"/>
  <c r="L1164" i="1"/>
  <c r="N1164" i="1" s="1"/>
  <c r="P1160" i="1"/>
  <c r="O1160" i="1"/>
  <c r="M1159" i="1"/>
  <c r="L1159" i="1"/>
  <c r="N1159" i="1" s="1"/>
  <c r="K1159" i="1"/>
  <c r="J1159" i="1"/>
  <c r="L1158" i="1"/>
  <c r="N1158" i="1" s="1"/>
  <c r="L1157" i="1"/>
  <c r="N1157" i="1" s="1"/>
  <c r="N1156" i="1"/>
  <c r="L1156" i="1"/>
  <c r="L1155" i="1"/>
  <c r="N1155" i="1" s="1"/>
  <c r="L1154" i="1"/>
  <c r="N1154" i="1" s="1"/>
  <c r="L1153" i="1"/>
  <c r="N1153" i="1" s="1"/>
  <c r="N1152" i="1"/>
  <c r="L1152" i="1"/>
  <c r="N1151" i="1"/>
  <c r="L1151" i="1"/>
  <c r="L1150" i="1"/>
  <c r="N1150" i="1" s="1"/>
  <c r="L1149" i="1"/>
  <c r="N1149" i="1" s="1"/>
  <c r="N1148" i="1"/>
  <c r="L1148" i="1"/>
  <c r="N1147" i="1"/>
  <c r="L1147" i="1"/>
  <c r="L1146" i="1"/>
  <c r="N1146" i="1" s="1"/>
  <c r="L1145" i="1"/>
  <c r="N1145" i="1" s="1"/>
  <c r="M1144" i="1"/>
  <c r="L1144" i="1"/>
  <c r="K1144" i="1"/>
  <c r="J1144" i="1"/>
  <c r="N1143" i="1"/>
  <c r="L1143" i="1"/>
  <c r="L1142" i="1"/>
  <c r="N1142" i="1" s="1"/>
  <c r="N1141" i="1"/>
  <c r="L1141" i="1"/>
  <c r="L1140" i="1"/>
  <c r="N1140" i="1" s="1"/>
  <c r="L1139" i="1"/>
  <c r="N1139" i="1" s="1"/>
  <c r="L1138" i="1"/>
  <c r="N1138" i="1" s="1"/>
  <c r="N1137" i="1"/>
  <c r="L1137" i="1"/>
  <c r="L1136" i="1"/>
  <c r="N1136" i="1" s="1"/>
  <c r="L1135" i="1"/>
  <c r="N1135" i="1" s="1"/>
  <c r="L1134" i="1"/>
  <c r="N1134" i="1" s="1"/>
  <c r="N1133" i="1"/>
  <c r="L1133" i="1"/>
  <c r="L1132" i="1"/>
  <c r="N1132" i="1" s="1"/>
  <c r="L1131" i="1"/>
  <c r="N1131" i="1" s="1"/>
  <c r="L1130" i="1"/>
  <c r="N1130" i="1" s="1"/>
  <c r="N1129" i="1"/>
  <c r="M1129" i="1"/>
  <c r="K1129" i="1"/>
  <c r="L1129" i="1" s="1"/>
  <c r="J1129" i="1"/>
  <c r="N1128" i="1"/>
  <c r="L1128" i="1"/>
  <c r="L1127" i="1"/>
  <c r="N1127" i="1" s="1"/>
  <c r="N1126" i="1"/>
  <c r="L1126" i="1"/>
  <c r="N1125" i="1"/>
  <c r="L1125" i="1"/>
  <c r="N1124" i="1"/>
  <c r="L1124" i="1"/>
  <c r="M1123" i="1"/>
  <c r="L1123" i="1"/>
  <c r="N1123" i="1" s="1"/>
  <c r="K1123" i="1"/>
  <c r="J1123" i="1"/>
  <c r="L1122" i="1"/>
  <c r="N1122" i="1" s="1"/>
  <c r="L1121" i="1"/>
  <c r="N1121" i="1" s="1"/>
  <c r="N1120" i="1"/>
  <c r="L1120" i="1"/>
  <c r="L1119" i="1"/>
  <c r="N1119" i="1" s="1"/>
  <c r="L1118" i="1"/>
  <c r="N1118" i="1" s="1"/>
  <c r="L1117" i="1"/>
  <c r="N1117" i="1" s="1"/>
  <c r="N1116" i="1"/>
  <c r="L1116" i="1"/>
  <c r="L1115" i="1"/>
  <c r="N1115" i="1" s="1"/>
  <c r="L1114" i="1"/>
  <c r="N1114" i="1" s="1"/>
  <c r="L1113" i="1"/>
  <c r="N1113" i="1" s="1"/>
  <c r="N1112" i="1"/>
  <c r="L1112" i="1"/>
  <c r="L1111" i="1"/>
  <c r="N1111" i="1" s="1"/>
  <c r="L1110" i="1"/>
  <c r="N1110" i="1" s="1"/>
  <c r="L1109" i="1"/>
  <c r="N1109" i="1" s="1"/>
  <c r="N1108" i="1"/>
  <c r="L1108" i="1"/>
  <c r="L1107" i="1"/>
  <c r="N1107" i="1" s="1"/>
  <c r="L1106" i="1"/>
  <c r="N1106" i="1" s="1"/>
  <c r="M1105" i="1"/>
  <c r="L1105" i="1"/>
  <c r="N1105" i="1" s="1"/>
  <c r="K1105" i="1"/>
  <c r="J1105" i="1"/>
  <c r="N1104" i="1"/>
  <c r="L1104" i="1"/>
  <c r="N1103" i="1"/>
  <c r="L1103" i="1"/>
  <c r="L1102" i="1"/>
  <c r="N1102" i="1" s="1"/>
  <c r="N1101" i="1"/>
  <c r="L1101" i="1"/>
  <c r="N1100" i="1"/>
  <c r="L1100" i="1"/>
  <c r="M1099" i="1"/>
  <c r="K1099" i="1"/>
  <c r="J1099" i="1"/>
  <c r="L1099" i="1" s="1"/>
  <c r="N1099" i="1" s="1"/>
  <c r="L1098" i="1"/>
  <c r="N1098" i="1" s="1"/>
  <c r="L1097" i="1"/>
  <c r="N1097" i="1" s="1"/>
  <c r="L1096" i="1"/>
  <c r="N1096" i="1" s="1"/>
  <c r="N1095" i="1"/>
  <c r="L1095" i="1"/>
  <c r="L1094" i="1"/>
  <c r="N1094" i="1" s="1"/>
  <c r="L1093" i="1"/>
  <c r="N1093" i="1" s="1"/>
  <c r="M1092" i="1"/>
  <c r="L1092" i="1"/>
  <c r="N1092" i="1" s="1"/>
  <c r="K1092" i="1"/>
  <c r="J1092" i="1"/>
  <c r="N1091" i="1"/>
  <c r="L1091" i="1"/>
  <c r="N1090" i="1"/>
  <c r="L1090" i="1"/>
  <c r="L1089" i="1"/>
  <c r="N1089" i="1" s="1"/>
  <c r="N1088" i="1"/>
  <c r="L1088" i="1"/>
  <c r="N1087" i="1"/>
  <c r="L1087" i="1"/>
  <c r="N1086" i="1"/>
  <c r="L1086" i="1"/>
  <c r="M1085" i="1"/>
  <c r="L1085" i="1"/>
  <c r="N1085" i="1" s="1"/>
  <c r="K1085" i="1"/>
  <c r="K1160" i="1" s="1"/>
  <c r="J1085" i="1"/>
  <c r="L1084" i="1"/>
  <c r="N1084" i="1" s="1"/>
  <c r="L1083" i="1"/>
  <c r="N1083" i="1" s="1"/>
  <c r="N1082" i="1"/>
  <c r="L1082" i="1"/>
  <c r="L1081" i="1"/>
  <c r="N1081" i="1" s="1"/>
  <c r="L1080" i="1"/>
  <c r="N1080" i="1" s="1"/>
  <c r="L1079" i="1"/>
  <c r="N1079" i="1" s="1"/>
  <c r="L1078" i="1"/>
  <c r="N1078" i="1" s="1"/>
  <c r="L1077" i="1"/>
  <c r="N1077" i="1" s="1"/>
  <c r="L1076" i="1"/>
  <c r="N1076" i="1" s="1"/>
  <c r="L1075" i="1"/>
  <c r="N1075" i="1" s="1"/>
  <c r="L1074" i="1"/>
  <c r="N1074" i="1" s="1"/>
  <c r="L1073" i="1"/>
  <c r="N1073" i="1" s="1"/>
  <c r="M1072" i="1"/>
  <c r="K1072" i="1"/>
  <c r="J1072" i="1"/>
  <c r="L1072" i="1" s="1"/>
  <c r="N1072" i="1" s="1"/>
  <c r="N1071" i="1"/>
  <c r="L1071" i="1"/>
  <c r="N1070" i="1"/>
  <c r="L1070" i="1"/>
  <c r="N1069" i="1"/>
  <c r="L1069" i="1"/>
  <c r="L1068" i="1"/>
  <c r="N1068" i="1" s="1"/>
  <c r="N1067" i="1"/>
  <c r="L1067" i="1"/>
  <c r="N1066" i="1"/>
  <c r="L1066" i="1"/>
  <c r="N1065" i="1"/>
  <c r="L1065" i="1"/>
  <c r="L1064" i="1"/>
  <c r="N1064" i="1" s="1"/>
  <c r="N1063" i="1"/>
  <c r="L1063" i="1"/>
  <c r="N1062" i="1"/>
  <c r="L1062" i="1"/>
  <c r="N1061" i="1"/>
  <c r="L1061" i="1"/>
  <c r="L1060" i="1"/>
  <c r="N1060" i="1" s="1"/>
  <c r="N1059" i="1"/>
  <c r="L1059" i="1"/>
  <c r="N1058" i="1"/>
  <c r="L1058" i="1"/>
  <c r="N1057" i="1"/>
  <c r="L1057" i="1"/>
  <c r="L1056" i="1"/>
  <c r="N1056" i="1" s="1"/>
  <c r="N1055" i="1"/>
  <c r="L1055" i="1"/>
  <c r="N1054" i="1"/>
  <c r="M1054" i="1"/>
  <c r="M1160" i="1" s="1"/>
  <c r="L1054" i="1"/>
  <c r="K1054" i="1"/>
  <c r="J1054" i="1"/>
  <c r="L1053" i="1"/>
  <c r="N1053" i="1" s="1"/>
  <c r="L1052" i="1"/>
  <c r="N1052" i="1" s="1"/>
  <c r="L1051" i="1"/>
  <c r="N1051" i="1" s="1"/>
  <c r="L1050" i="1"/>
  <c r="N1050" i="1" s="1"/>
  <c r="N1049" i="1"/>
  <c r="L1049" i="1"/>
  <c r="L1048" i="1"/>
  <c r="N1048" i="1" s="1"/>
  <c r="L1047" i="1"/>
  <c r="N1047" i="1" s="1"/>
  <c r="L1046" i="1"/>
  <c r="N1046" i="1" s="1"/>
  <c r="L1045" i="1"/>
  <c r="N1045" i="1" s="1"/>
  <c r="L1044" i="1"/>
  <c r="N1044" i="1" s="1"/>
  <c r="L1043" i="1"/>
  <c r="N1043" i="1" s="1"/>
  <c r="L1042" i="1"/>
  <c r="N1042" i="1" s="1"/>
  <c r="L1041" i="1"/>
  <c r="N1041" i="1" s="1"/>
  <c r="L1040" i="1"/>
  <c r="N1040" i="1" s="1"/>
  <c r="L1039" i="1"/>
  <c r="N1039" i="1" s="1"/>
  <c r="L1038" i="1"/>
  <c r="N1038" i="1" s="1"/>
  <c r="N1037" i="1"/>
  <c r="L1037" i="1"/>
  <c r="L1036" i="1"/>
  <c r="N1036" i="1" s="1"/>
  <c r="L1035" i="1"/>
  <c r="N1035" i="1" s="1"/>
  <c r="L1034" i="1"/>
  <c r="N1034" i="1" s="1"/>
  <c r="N1033" i="1"/>
  <c r="L1033" i="1"/>
  <c r="L1032" i="1"/>
  <c r="N1032" i="1" s="1"/>
  <c r="L1031" i="1"/>
  <c r="N1031" i="1" s="1"/>
  <c r="L1030" i="1"/>
  <c r="N1030" i="1" s="1"/>
  <c r="L1029" i="1"/>
  <c r="N1029" i="1" s="1"/>
  <c r="L1028" i="1"/>
  <c r="N1028" i="1" s="1"/>
  <c r="L1027" i="1"/>
  <c r="N1027" i="1" s="1"/>
  <c r="L1026" i="1"/>
  <c r="N1026" i="1" s="1"/>
  <c r="N1025" i="1"/>
  <c r="L1025" i="1"/>
  <c r="L1024" i="1"/>
  <c r="N1024" i="1" s="1"/>
  <c r="L1023" i="1"/>
  <c r="N1023" i="1" s="1"/>
  <c r="L1022" i="1"/>
  <c r="N1022" i="1" s="1"/>
  <c r="L1021" i="1"/>
  <c r="N1021" i="1" s="1"/>
  <c r="L1020" i="1"/>
  <c r="N1020" i="1" s="1"/>
  <c r="L1019" i="1"/>
  <c r="N1019" i="1" s="1"/>
  <c r="L1018" i="1"/>
  <c r="N1018" i="1" s="1"/>
  <c r="M1017" i="1"/>
  <c r="K1017" i="1"/>
  <c r="J1017" i="1"/>
  <c r="N1016" i="1"/>
  <c r="L1016" i="1"/>
  <c r="L1015" i="1"/>
  <c r="N1015" i="1" s="1"/>
  <c r="N1014" i="1"/>
  <c r="L1014" i="1"/>
  <c r="N1013" i="1"/>
  <c r="L1013" i="1"/>
  <c r="N1012" i="1"/>
  <c r="L1012" i="1"/>
  <c r="L1011" i="1"/>
  <c r="N1011" i="1" s="1"/>
  <c r="N1010" i="1"/>
  <c r="L1010" i="1"/>
  <c r="N1009" i="1"/>
  <c r="L1009" i="1"/>
  <c r="N1008" i="1"/>
  <c r="L1008" i="1"/>
  <c r="L1006" i="1"/>
  <c r="N1006" i="1" s="1"/>
  <c r="N1004" i="1"/>
  <c r="L1004" i="1"/>
  <c r="J1004" i="1"/>
  <c r="J1006" i="1" s="1"/>
  <c r="N1003" i="1"/>
  <c r="L1003" i="1"/>
  <c r="N1002" i="1"/>
  <c r="L1002" i="1"/>
  <c r="L1001" i="1"/>
  <c r="N1001" i="1" s="1"/>
  <c r="M1000" i="1"/>
  <c r="K1000" i="1"/>
  <c r="J1000" i="1"/>
  <c r="J1005" i="1" s="1"/>
  <c r="J1007" i="1" s="1"/>
  <c r="N999" i="1"/>
  <c r="L999" i="1"/>
  <c r="N998" i="1"/>
  <c r="N1000" i="1" s="1"/>
  <c r="L998" i="1"/>
  <c r="L1000" i="1" s="1"/>
  <c r="L1005" i="1" s="1"/>
  <c r="N1005" i="1" s="1"/>
  <c r="L997" i="1"/>
  <c r="N997" i="1" s="1"/>
  <c r="L996" i="1"/>
  <c r="N996" i="1" s="1"/>
  <c r="P992" i="1"/>
  <c r="O992" i="1"/>
  <c r="N991" i="1"/>
  <c r="M991" i="1"/>
  <c r="L991" i="1"/>
  <c r="K991" i="1"/>
  <c r="J991" i="1"/>
  <c r="N990" i="1"/>
  <c r="L990" i="1"/>
  <c r="L989" i="1"/>
  <c r="N989" i="1" s="1"/>
  <c r="L988" i="1"/>
  <c r="N988" i="1" s="1"/>
  <c r="L987" i="1"/>
  <c r="N987" i="1" s="1"/>
  <c r="L986" i="1"/>
  <c r="N986" i="1" s="1"/>
  <c r="L985" i="1"/>
  <c r="N985" i="1" s="1"/>
  <c r="L984" i="1"/>
  <c r="N984" i="1" s="1"/>
  <c r="L983" i="1"/>
  <c r="N983" i="1" s="1"/>
  <c r="L982" i="1"/>
  <c r="N982" i="1" s="1"/>
  <c r="L981" i="1"/>
  <c r="N981" i="1" s="1"/>
  <c r="L980" i="1"/>
  <c r="N980" i="1" s="1"/>
  <c r="L979" i="1"/>
  <c r="N979" i="1" s="1"/>
  <c r="L978" i="1"/>
  <c r="N978" i="1" s="1"/>
  <c r="L977" i="1"/>
  <c r="N977" i="1" s="1"/>
  <c r="M976" i="1"/>
  <c r="K976" i="1"/>
  <c r="J976" i="1"/>
  <c r="L976" i="1" s="1"/>
  <c r="N976" i="1" s="1"/>
  <c r="N975" i="1"/>
  <c r="L975" i="1"/>
  <c r="N974" i="1"/>
  <c r="L974" i="1"/>
  <c r="N973" i="1"/>
  <c r="L973" i="1"/>
  <c r="L972" i="1"/>
  <c r="N972" i="1" s="1"/>
  <c r="N971" i="1"/>
  <c r="L971" i="1"/>
  <c r="N970" i="1"/>
  <c r="L970" i="1"/>
  <c r="N969" i="1"/>
  <c r="L969" i="1"/>
  <c r="L968" i="1"/>
  <c r="N968" i="1" s="1"/>
  <c r="N967" i="1"/>
  <c r="L967" i="1"/>
  <c r="N966" i="1"/>
  <c r="L966" i="1"/>
  <c r="N965" i="1"/>
  <c r="L965" i="1"/>
  <c r="L964" i="1"/>
  <c r="N964" i="1" s="1"/>
  <c r="N963" i="1"/>
  <c r="L963" i="1"/>
  <c r="N962" i="1"/>
  <c r="L962" i="1"/>
  <c r="M961" i="1"/>
  <c r="K961" i="1"/>
  <c r="J961" i="1"/>
  <c r="L961" i="1" s="1"/>
  <c r="N961" i="1" s="1"/>
  <c r="L960" i="1"/>
  <c r="N960" i="1" s="1"/>
  <c r="L959" i="1"/>
  <c r="N959" i="1" s="1"/>
  <c r="N958" i="1"/>
  <c r="L958" i="1"/>
  <c r="L957" i="1"/>
  <c r="N957" i="1" s="1"/>
  <c r="L956" i="1"/>
  <c r="N956" i="1" s="1"/>
  <c r="M955" i="1"/>
  <c r="K955" i="1"/>
  <c r="J955" i="1"/>
  <c r="L955" i="1" s="1"/>
  <c r="N955" i="1" s="1"/>
  <c r="N954" i="1"/>
  <c r="L954" i="1"/>
  <c r="N953" i="1"/>
  <c r="L953" i="1"/>
  <c r="N952" i="1"/>
  <c r="L952" i="1"/>
  <c r="L951" i="1"/>
  <c r="N951" i="1" s="1"/>
  <c r="N950" i="1"/>
  <c r="L950" i="1"/>
  <c r="N949" i="1"/>
  <c r="L949" i="1"/>
  <c r="N948" i="1"/>
  <c r="L948" i="1"/>
  <c r="L947" i="1"/>
  <c r="N947" i="1" s="1"/>
  <c r="N946" i="1"/>
  <c r="L946" i="1"/>
  <c r="N945" i="1"/>
  <c r="L945" i="1"/>
  <c r="N944" i="1"/>
  <c r="L944" i="1"/>
  <c r="L943" i="1"/>
  <c r="N943" i="1" s="1"/>
  <c r="N942" i="1"/>
  <c r="L942" i="1"/>
  <c r="N941" i="1"/>
  <c r="L941" i="1"/>
  <c r="N940" i="1"/>
  <c r="L940" i="1"/>
  <c r="L939" i="1"/>
  <c r="N939" i="1" s="1"/>
  <c r="N938" i="1"/>
  <c r="L938" i="1"/>
  <c r="N937" i="1"/>
  <c r="M937" i="1"/>
  <c r="L937" i="1"/>
  <c r="K937" i="1"/>
  <c r="J937" i="1"/>
  <c r="N936" i="1"/>
  <c r="L936" i="1"/>
  <c r="L935" i="1"/>
  <c r="N935" i="1" s="1"/>
  <c r="L934" i="1"/>
  <c r="N934" i="1" s="1"/>
  <c r="L933" i="1"/>
  <c r="N933" i="1" s="1"/>
  <c r="L932" i="1"/>
  <c r="N932" i="1" s="1"/>
  <c r="M931" i="1"/>
  <c r="K931" i="1"/>
  <c r="L931" i="1" s="1"/>
  <c r="N931" i="1" s="1"/>
  <c r="J931" i="1"/>
  <c r="L930" i="1"/>
  <c r="N930" i="1" s="1"/>
  <c r="N929" i="1"/>
  <c r="L929" i="1"/>
  <c r="N928" i="1"/>
  <c r="L928" i="1"/>
  <c r="N927" i="1"/>
  <c r="L927" i="1"/>
  <c r="L926" i="1"/>
  <c r="N926" i="1" s="1"/>
  <c r="N925" i="1"/>
  <c r="L925" i="1"/>
  <c r="N924" i="1"/>
  <c r="M924" i="1"/>
  <c r="L924" i="1"/>
  <c r="K924" i="1"/>
  <c r="J924" i="1"/>
  <c r="L923" i="1"/>
  <c r="N923" i="1" s="1"/>
  <c r="L922" i="1"/>
  <c r="N922" i="1" s="1"/>
  <c r="L921" i="1"/>
  <c r="N921" i="1" s="1"/>
  <c r="L920" i="1"/>
  <c r="N920" i="1" s="1"/>
  <c r="L919" i="1"/>
  <c r="N919" i="1" s="1"/>
  <c r="L918" i="1"/>
  <c r="N918" i="1" s="1"/>
  <c r="M917" i="1"/>
  <c r="K917" i="1"/>
  <c r="J917" i="1"/>
  <c r="L917" i="1" s="1"/>
  <c r="N917" i="1" s="1"/>
  <c r="N916" i="1"/>
  <c r="L916" i="1"/>
  <c r="N915" i="1"/>
  <c r="L915" i="1"/>
  <c r="N914" i="1"/>
  <c r="L914" i="1"/>
  <c r="L913" i="1"/>
  <c r="N913" i="1" s="1"/>
  <c r="N912" i="1"/>
  <c r="L912" i="1"/>
  <c r="N911" i="1"/>
  <c r="L911" i="1"/>
  <c r="N910" i="1"/>
  <c r="L910" i="1"/>
  <c r="L909" i="1"/>
  <c r="N909" i="1" s="1"/>
  <c r="N908" i="1"/>
  <c r="L908" i="1"/>
  <c r="N907" i="1"/>
  <c r="L907" i="1"/>
  <c r="N906" i="1"/>
  <c r="L906" i="1"/>
  <c r="L905" i="1"/>
  <c r="N905" i="1" s="1"/>
  <c r="M904" i="1"/>
  <c r="L904" i="1"/>
  <c r="N904" i="1" s="1"/>
  <c r="K904" i="1"/>
  <c r="J904" i="1"/>
  <c r="L903" i="1"/>
  <c r="N903" i="1" s="1"/>
  <c r="L902" i="1"/>
  <c r="N902" i="1" s="1"/>
  <c r="L901" i="1"/>
  <c r="N901" i="1" s="1"/>
  <c r="L900" i="1"/>
  <c r="N900" i="1" s="1"/>
  <c r="L899" i="1"/>
  <c r="N899" i="1" s="1"/>
  <c r="N898" i="1"/>
  <c r="L898" i="1"/>
  <c r="L897" i="1"/>
  <c r="N897" i="1" s="1"/>
  <c r="L896" i="1"/>
  <c r="N896" i="1" s="1"/>
  <c r="L895" i="1"/>
  <c r="N895" i="1" s="1"/>
  <c r="L894" i="1"/>
  <c r="N894" i="1" s="1"/>
  <c r="L893" i="1"/>
  <c r="N893" i="1" s="1"/>
  <c r="L892" i="1"/>
  <c r="N892" i="1" s="1"/>
  <c r="L891" i="1"/>
  <c r="N891" i="1" s="1"/>
  <c r="L890" i="1"/>
  <c r="N890" i="1" s="1"/>
  <c r="L889" i="1"/>
  <c r="N889" i="1" s="1"/>
  <c r="L888" i="1"/>
  <c r="N888" i="1" s="1"/>
  <c r="L887" i="1"/>
  <c r="N887" i="1" s="1"/>
  <c r="N886" i="1"/>
  <c r="M886" i="1"/>
  <c r="K886" i="1"/>
  <c r="L886" i="1" s="1"/>
  <c r="J886" i="1"/>
  <c r="N885" i="1"/>
  <c r="L885" i="1"/>
  <c r="L884" i="1"/>
  <c r="N884" i="1" s="1"/>
  <c r="N883" i="1"/>
  <c r="L883" i="1"/>
  <c r="N882" i="1"/>
  <c r="L882" i="1"/>
  <c r="N881" i="1"/>
  <c r="L881" i="1"/>
  <c r="L880" i="1"/>
  <c r="N880" i="1" s="1"/>
  <c r="N879" i="1"/>
  <c r="L879" i="1"/>
  <c r="N878" i="1"/>
  <c r="L878" i="1"/>
  <c r="N877" i="1"/>
  <c r="L877" i="1"/>
  <c r="L876" i="1"/>
  <c r="N876" i="1" s="1"/>
  <c r="N875" i="1"/>
  <c r="L875" i="1"/>
  <c r="N874" i="1"/>
  <c r="L874" i="1"/>
  <c r="N873" i="1"/>
  <c r="L873" i="1"/>
  <c r="L872" i="1"/>
  <c r="N872" i="1" s="1"/>
  <c r="N871" i="1"/>
  <c r="L871" i="1"/>
  <c r="N870" i="1"/>
  <c r="L870" i="1"/>
  <c r="N869" i="1"/>
  <c r="L869" i="1"/>
  <c r="L868" i="1"/>
  <c r="N868" i="1" s="1"/>
  <c r="N867" i="1"/>
  <c r="L867" i="1"/>
  <c r="N866" i="1"/>
  <c r="L866" i="1"/>
  <c r="N865" i="1"/>
  <c r="L865" i="1"/>
  <c r="L864" i="1"/>
  <c r="N864" i="1" s="1"/>
  <c r="N863" i="1"/>
  <c r="L863" i="1"/>
  <c r="N862" i="1"/>
  <c r="L862" i="1"/>
  <c r="N861" i="1"/>
  <c r="L861" i="1"/>
  <c r="L860" i="1"/>
  <c r="N860" i="1" s="1"/>
  <c r="N859" i="1"/>
  <c r="L859" i="1"/>
  <c r="N858" i="1"/>
  <c r="L858" i="1"/>
  <c r="N857" i="1"/>
  <c r="L857" i="1"/>
  <c r="L856" i="1"/>
  <c r="N856" i="1" s="1"/>
  <c r="N855" i="1"/>
  <c r="L855" i="1"/>
  <c r="N854" i="1"/>
  <c r="L854" i="1"/>
  <c r="N853" i="1"/>
  <c r="L853" i="1"/>
  <c r="L852" i="1"/>
  <c r="N852" i="1" s="1"/>
  <c r="N851" i="1"/>
  <c r="L851" i="1"/>
  <c r="N850" i="1"/>
  <c r="L850" i="1"/>
  <c r="M849" i="1"/>
  <c r="K849" i="1"/>
  <c r="J849" i="1"/>
  <c r="L848" i="1"/>
  <c r="N848" i="1" s="1"/>
  <c r="L847" i="1"/>
  <c r="N847" i="1" s="1"/>
  <c r="N846" i="1"/>
  <c r="L846" i="1"/>
  <c r="L845" i="1"/>
  <c r="N845" i="1" s="1"/>
  <c r="L844" i="1"/>
  <c r="N844" i="1" s="1"/>
  <c r="L843" i="1"/>
  <c r="N843" i="1" s="1"/>
  <c r="N842" i="1"/>
  <c r="L842" i="1"/>
  <c r="N841" i="1"/>
  <c r="L841" i="1"/>
  <c r="L840" i="1"/>
  <c r="N840" i="1" s="1"/>
  <c r="J838" i="1"/>
  <c r="J839" i="1" s="1"/>
  <c r="L837" i="1"/>
  <c r="N837" i="1" s="1"/>
  <c r="J836" i="1"/>
  <c r="L836" i="1" s="1"/>
  <c r="N836" i="1" s="1"/>
  <c r="N835" i="1"/>
  <c r="L835" i="1"/>
  <c r="L834" i="1"/>
  <c r="N834" i="1" s="1"/>
  <c r="L833" i="1"/>
  <c r="N833" i="1" s="1"/>
  <c r="M832" i="1"/>
  <c r="L832" i="1"/>
  <c r="K832" i="1"/>
  <c r="J832" i="1"/>
  <c r="J837" i="1" s="1"/>
  <c r="N831" i="1"/>
  <c r="L831" i="1"/>
  <c r="N830" i="1"/>
  <c r="L830" i="1"/>
  <c r="L829" i="1"/>
  <c r="N829" i="1" s="1"/>
  <c r="N828" i="1"/>
  <c r="L828" i="1"/>
  <c r="P824" i="1"/>
  <c r="O824" i="1"/>
  <c r="M823" i="1"/>
  <c r="K823" i="1"/>
  <c r="L823" i="1" s="1"/>
  <c r="N823" i="1" s="1"/>
  <c r="J823" i="1"/>
  <c r="N822" i="1"/>
  <c r="L822" i="1"/>
  <c r="L821" i="1"/>
  <c r="N821" i="1" s="1"/>
  <c r="N820" i="1"/>
  <c r="L820" i="1"/>
  <c r="N819" i="1"/>
  <c r="L819" i="1"/>
  <c r="N818" i="1"/>
  <c r="L818" i="1"/>
  <c r="L817" i="1"/>
  <c r="N817" i="1" s="1"/>
  <c r="N816" i="1"/>
  <c r="L816" i="1"/>
  <c r="N815" i="1"/>
  <c r="L815" i="1"/>
  <c r="N814" i="1"/>
  <c r="L814" i="1"/>
  <c r="L813" i="1"/>
  <c r="N813" i="1" s="1"/>
  <c r="N812" i="1"/>
  <c r="L812" i="1"/>
  <c r="N811" i="1"/>
  <c r="L811" i="1"/>
  <c r="N810" i="1"/>
  <c r="L810" i="1"/>
  <c r="L809" i="1"/>
  <c r="N809" i="1" s="1"/>
  <c r="N808" i="1"/>
  <c r="M808" i="1"/>
  <c r="L808" i="1"/>
  <c r="K808" i="1"/>
  <c r="J808" i="1"/>
  <c r="N807" i="1"/>
  <c r="L807" i="1"/>
  <c r="L806" i="1"/>
  <c r="N806" i="1" s="1"/>
  <c r="L805" i="1"/>
  <c r="N805" i="1" s="1"/>
  <c r="L804" i="1"/>
  <c r="N804" i="1" s="1"/>
  <c r="N803" i="1"/>
  <c r="L803" i="1"/>
  <c r="L802" i="1"/>
  <c r="N802" i="1" s="1"/>
  <c r="L801" i="1"/>
  <c r="N801" i="1" s="1"/>
  <c r="L800" i="1"/>
  <c r="N800" i="1" s="1"/>
  <c r="N799" i="1"/>
  <c r="L799" i="1"/>
  <c r="L798" i="1"/>
  <c r="N798" i="1" s="1"/>
  <c r="L797" i="1"/>
  <c r="N797" i="1" s="1"/>
  <c r="L796" i="1"/>
  <c r="N796" i="1" s="1"/>
  <c r="N795" i="1"/>
  <c r="L795" i="1"/>
  <c r="N794" i="1"/>
  <c r="L794" i="1"/>
  <c r="M793" i="1"/>
  <c r="K793" i="1"/>
  <c r="L793" i="1" s="1"/>
  <c r="N793" i="1" s="1"/>
  <c r="J793" i="1"/>
  <c r="L792" i="1"/>
  <c r="N792" i="1" s="1"/>
  <c r="N791" i="1"/>
  <c r="L791" i="1"/>
  <c r="N790" i="1"/>
  <c r="L790" i="1"/>
  <c r="N789" i="1"/>
  <c r="L789" i="1"/>
  <c r="L788" i="1"/>
  <c r="N788" i="1" s="1"/>
  <c r="M787" i="1"/>
  <c r="L787" i="1"/>
  <c r="N787" i="1" s="1"/>
  <c r="K787" i="1"/>
  <c r="J787" i="1"/>
  <c r="N786" i="1"/>
  <c r="L786" i="1"/>
  <c r="L785" i="1"/>
  <c r="N785" i="1" s="1"/>
  <c r="L784" i="1"/>
  <c r="N784" i="1" s="1"/>
  <c r="L783" i="1"/>
  <c r="N783" i="1" s="1"/>
  <c r="N782" i="1"/>
  <c r="L782" i="1"/>
  <c r="L781" i="1"/>
  <c r="N781" i="1" s="1"/>
  <c r="L780" i="1"/>
  <c r="N780" i="1" s="1"/>
  <c r="L779" i="1"/>
  <c r="N779" i="1" s="1"/>
  <c r="L778" i="1"/>
  <c r="N778" i="1" s="1"/>
  <c r="N777" i="1"/>
  <c r="L777" i="1"/>
  <c r="L776" i="1"/>
  <c r="N776" i="1" s="1"/>
  <c r="L775" i="1"/>
  <c r="N775" i="1" s="1"/>
  <c r="L774" i="1"/>
  <c r="N774" i="1" s="1"/>
  <c r="L773" i="1"/>
  <c r="N773" i="1" s="1"/>
  <c r="L772" i="1"/>
  <c r="N772" i="1" s="1"/>
  <c r="L771" i="1"/>
  <c r="N771" i="1" s="1"/>
  <c r="L770" i="1"/>
  <c r="N770" i="1" s="1"/>
  <c r="M769" i="1"/>
  <c r="K769" i="1"/>
  <c r="L769" i="1" s="1"/>
  <c r="N769" i="1" s="1"/>
  <c r="J769" i="1"/>
  <c r="N768" i="1"/>
  <c r="L768" i="1"/>
  <c r="L767" i="1"/>
  <c r="N767" i="1" s="1"/>
  <c r="N766" i="1"/>
  <c r="L766" i="1"/>
  <c r="N765" i="1"/>
  <c r="L765" i="1"/>
  <c r="N764" i="1"/>
  <c r="L764" i="1"/>
  <c r="M763" i="1"/>
  <c r="L763" i="1"/>
  <c r="N763" i="1" s="1"/>
  <c r="K763" i="1"/>
  <c r="J763" i="1"/>
  <c r="L762" i="1"/>
  <c r="N762" i="1" s="1"/>
  <c r="L761" i="1"/>
  <c r="N761" i="1" s="1"/>
  <c r="L760" i="1"/>
  <c r="N760" i="1" s="1"/>
  <c r="L759" i="1"/>
  <c r="N759" i="1" s="1"/>
  <c r="L758" i="1"/>
  <c r="N758" i="1" s="1"/>
  <c r="L757" i="1"/>
  <c r="N757" i="1" s="1"/>
  <c r="M756" i="1"/>
  <c r="K756" i="1"/>
  <c r="L756" i="1" s="1"/>
  <c r="N756" i="1" s="1"/>
  <c r="J756" i="1"/>
  <c r="N755" i="1"/>
  <c r="L755" i="1"/>
  <c r="L754" i="1"/>
  <c r="N754" i="1" s="1"/>
  <c r="N753" i="1"/>
  <c r="L753" i="1"/>
  <c r="N752" i="1"/>
  <c r="L752" i="1"/>
  <c r="N751" i="1"/>
  <c r="L751" i="1"/>
  <c r="L750" i="1"/>
  <c r="N750" i="1" s="1"/>
  <c r="N749" i="1"/>
  <c r="M749" i="1"/>
  <c r="L749" i="1"/>
  <c r="K749" i="1"/>
  <c r="J749" i="1"/>
  <c r="L748" i="1"/>
  <c r="N748" i="1" s="1"/>
  <c r="N747" i="1"/>
  <c r="L747" i="1"/>
  <c r="L746" i="1"/>
  <c r="N746" i="1" s="1"/>
  <c r="L745" i="1"/>
  <c r="N745" i="1" s="1"/>
  <c r="L744" i="1"/>
  <c r="N744" i="1" s="1"/>
  <c r="L743" i="1"/>
  <c r="N743" i="1" s="1"/>
  <c r="L742" i="1"/>
  <c r="N742" i="1" s="1"/>
  <c r="L741" i="1"/>
  <c r="N741" i="1" s="1"/>
  <c r="L740" i="1"/>
  <c r="N740" i="1" s="1"/>
  <c r="N739" i="1"/>
  <c r="L739" i="1"/>
  <c r="L738" i="1"/>
  <c r="N738" i="1" s="1"/>
  <c r="L737" i="1"/>
  <c r="N737" i="1" s="1"/>
  <c r="M736" i="1"/>
  <c r="K736" i="1"/>
  <c r="L736" i="1" s="1"/>
  <c r="N736" i="1" s="1"/>
  <c r="J736" i="1"/>
  <c r="N735" i="1"/>
  <c r="L735" i="1"/>
  <c r="N734" i="1"/>
  <c r="L734" i="1"/>
  <c r="L733" i="1"/>
  <c r="N733" i="1" s="1"/>
  <c r="N732" i="1"/>
  <c r="L732" i="1"/>
  <c r="N731" i="1"/>
  <c r="L731" i="1"/>
  <c r="N730" i="1"/>
  <c r="L730" i="1"/>
  <c r="L729" i="1"/>
  <c r="N729" i="1" s="1"/>
  <c r="N728" i="1"/>
  <c r="L728" i="1"/>
  <c r="N727" i="1"/>
  <c r="L727" i="1"/>
  <c r="N726" i="1"/>
  <c r="L726" i="1"/>
  <c r="L725" i="1"/>
  <c r="N725" i="1" s="1"/>
  <c r="N724" i="1"/>
  <c r="L724" i="1"/>
  <c r="N723" i="1"/>
  <c r="L723" i="1"/>
  <c r="N722" i="1"/>
  <c r="L722" i="1"/>
  <c r="L721" i="1"/>
  <c r="N721" i="1" s="1"/>
  <c r="N720" i="1"/>
  <c r="L720" i="1"/>
  <c r="N719" i="1"/>
  <c r="L719" i="1"/>
  <c r="M718" i="1"/>
  <c r="M824" i="1" s="1"/>
  <c r="K718" i="1"/>
  <c r="J718" i="1"/>
  <c r="L717" i="1"/>
  <c r="N717" i="1" s="1"/>
  <c r="L716" i="1"/>
  <c r="N716" i="1" s="1"/>
  <c r="N715" i="1"/>
  <c r="L715" i="1"/>
  <c r="L714" i="1"/>
  <c r="N714" i="1" s="1"/>
  <c r="L713" i="1"/>
  <c r="N713" i="1" s="1"/>
  <c r="L712" i="1"/>
  <c r="N712" i="1" s="1"/>
  <c r="N711" i="1"/>
  <c r="L711" i="1"/>
  <c r="L710" i="1"/>
  <c r="N710" i="1" s="1"/>
  <c r="L709" i="1"/>
  <c r="N709" i="1" s="1"/>
  <c r="L708" i="1"/>
  <c r="N708" i="1" s="1"/>
  <c r="N707" i="1"/>
  <c r="L707" i="1"/>
  <c r="N706" i="1"/>
  <c r="L706" i="1"/>
  <c r="L705" i="1"/>
  <c r="N705" i="1" s="1"/>
  <c r="L704" i="1"/>
  <c r="N704" i="1" s="1"/>
  <c r="N703" i="1"/>
  <c r="L703" i="1"/>
  <c r="L702" i="1"/>
  <c r="N702" i="1" s="1"/>
  <c r="L701" i="1"/>
  <c r="N701" i="1" s="1"/>
  <c r="L700" i="1"/>
  <c r="N700" i="1" s="1"/>
  <c r="N699" i="1"/>
  <c r="L699" i="1"/>
  <c r="L698" i="1"/>
  <c r="N698" i="1" s="1"/>
  <c r="L697" i="1"/>
  <c r="N697" i="1" s="1"/>
  <c r="L696" i="1"/>
  <c r="N696" i="1" s="1"/>
  <c r="N695" i="1"/>
  <c r="L695" i="1"/>
  <c r="L694" i="1"/>
  <c r="N694" i="1" s="1"/>
  <c r="L693" i="1"/>
  <c r="N693" i="1" s="1"/>
  <c r="L692" i="1"/>
  <c r="N692" i="1" s="1"/>
  <c r="N691" i="1"/>
  <c r="L691" i="1"/>
  <c r="N690" i="1"/>
  <c r="L690" i="1"/>
  <c r="L689" i="1"/>
  <c r="N689" i="1" s="1"/>
  <c r="L688" i="1"/>
  <c r="N688" i="1" s="1"/>
  <c r="N687" i="1"/>
  <c r="L687" i="1"/>
  <c r="L686" i="1"/>
  <c r="N686" i="1" s="1"/>
  <c r="L685" i="1"/>
  <c r="N685" i="1" s="1"/>
  <c r="L684" i="1"/>
  <c r="N684" i="1" s="1"/>
  <c r="N683" i="1"/>
  <c r="L683" i="1"/>
  <c r="L682" i="1"/>
  <c r="N682" i="1" s="1"/>
  <c r="M681" i="1"/>
  <c r="K681" i="1"/>
  <c r="L681" i="1" s="1"/>
  <c r="J681" i="1"/>
  <c r="L680" i="1"/>
  <c r="N680" i="1" s="1"/>
  <c r="N679" i="1"/>
  <c r="L679" i="1"/>
  <c r="N678" i="1"/>
  <c r="L678" i="1"/>
  <c r="N677" i="1"/>
  <c r="L677" i="1"/>
  <c r="L676" i="1"/>
  <c r="N676" i="1" s="1"/>
  <c r="N675" i="1"/>
  <c r="L675" i="1"/>
  <c r="N674" i="1"/>
  <c r="L674" i="1"/>
  <c r="N673" i="1"/>
  <c r="L673" i="1"/>
  <c r="L672" i="1"/>
  <c r="N672" i="1" s="1"/>
  <c r="J669" i="1"/>
  <c r="L668" i="1"/>
  <c r="N668" i="1" s="1"/>
  <c r="J668" i="1"/>
  <c r="J670" i="1" s="1"/>
  <c r="J671" i="1" s="1"/>
  <c r="N667" i="1"/>
  <c r="L667" i="1"/>
  <c r="L666" i="1"/>
  <c r="N666" i="1" s="1"/>
  <c r="N665" i="1"/>
  <c r="L665" i="1"/>
  <c r="M664" i="1"/>
  <c r="K664" i="1"/>
  <c r="J664" i="1"/>
  <c r="N663" i="1"/>
  <c r="N664" i="1" s="1"/>
  <c r="L663" i="1"/>
  <c r="L662" i="1"/>
  <c r="N662" i="1" s="1"/>
  <c r="L661" i="1"/>
  <c r="N661" i="1" s="1"/>
  <c r="N660" i="1"/>
  <c r="L660" i="1"/>
  <c r="P656" i="1"/>
  <c r="O656" i="1"/>
  <c r="M655" i="1"/>
  <c r="K655" i="1"/>
  <c r="J655" i="1"/>
  <c r="L655" i="1" s="1"/>
  <c r="N655" i="1" s="1"/>
  <c r="L654" i="1"/>
  <c r="N654" i="1" s="1"/>
  <c r="L653" i="1"/>
  <c r="N653" i="1" s="1"/>
  <c r="N652" i="1"/>
  <c r="L652" i="1"/>
  <c r="L651" i="1"/>
  <c r="N651" i="1" s="1"/>
  <c r="L650" i="1"/>
  <c r="N650" i="1" s="1"/>
  <c r="L649" i="1"/>
  <c r="N649" i="1" s="1"/>
  <c r="N648" i="1"/>
  <c r="L648" i="1"/>
  <c r="L647" i="1"/>
  <c r="N647" i="1" s="1"/>
  <c r="L646" i="1"/>
  <c r="N646" i="1" s="1"/>
  <c r="L645" i="1"/>
  <c r="N645" i="1" s="1"/>
  <c r="N644" i="1"/>
  <c r="L644" i="1"/>
  <c r="N643" i="1"/>
  <c r="L643" i="1"/>
  <c r="L642" i="1"/>
  <c r="N642" i="1" s="1"/>
  <c r="L641" i="1"/>
  <c r="N641" i="1" s="1"/>
  <c r="M640" i="1"/>
  <c r="L640" i="1"/>
  <c r="N640" i="1" s="1"/>
  <c r="K640" i="1"/>
  <c r="J640" i="1"/>
  <c r="N639" i="1"/>
  <c r="L639" i="1"/>
  <c r="N638" i="1"/>
  <c r="L638" i="1"/>
  <c r="L637" i="1"/>
  <c r="N637" i="1" s="1"/>
  <c r="N636" i="1"/>
  <c r="L636" i="1"/>
  <c r="N635" i="1"/>
  <c r="L635" i="1"/>
  <c r="N634" i="1"/>
  <c r="L634" i="1"/>
  <c r="L633" i="1"/>
  <c r="N633" i="1" s="1"/>
  <c r="N632" i="1"/>
  <c r="L632" i="1"/>
  <c r="N631" i="1"/>
  <c r="L631" i="1"/>
  <c r="N630" i="1"/>
  <c r="L630" i="1"/>
  <c r="L629" i="1"/>
  <c r="N629" i="1" s="1"/>
  <c r="N628" i="1"/>
  <c r="L628" i="1"/>
  <c r="N627" i="1"/>
  <c r="L627" i="1"/>
  <c r="N626" i="1"/>
  <c r="L626" i="1"/>
  <c r="M625" i="1"/>
  <c r="K625" i="1"/>
  <c r="J625" i="1"/>
  <c r="L625" i="1" s="1"/>
  <c r="N625" i="1" s="1"/>
  <c r="L624" i="1"/>
  <c r="N624" i="1" s="1"/>
  <c r="N623" i="1"/>
  <c r="L623" i="1"/>
  <c r="N622" i="1"/>
  <c r="L622" i="1"/>
  <c r="L621" i="1"/>
  <c r="N621" i="1" s="1"/>
  <c r="L620" i="1"/>
  <c r="N620" i="1" s="1"/>
  <c r="M619" i="1"/>
  <c r="L619" i="1"/>
  <c r="N619" i="1" s="1"/>
  <c r="K619" i="1"/>
  <c r="J619" i="1"/>
  <c r="N618" i="1"/>
  <c r="L618" i="1"/>
  <c r="N617" i="1"/>
  <c r="L617" i="1"/>
  <c r="L616" i="1"/>
  <c r="N616" i="1" s="1"/>
  <c r="N615" i="1"/>
  <c r="L615" i="1"/>
  <c r="N614" i="1"/>
  <c r="L614" i="1"/>
  <c r="N613" i="1"/>
  <c r="L613" i="1"/>
  <c r="L612" i="1"/>
  <c r="N612" i="1" s="1"/>
  <c r="N611" i="1"/>
  <c r="L611" i="1"/>
  <c r="N610" i="1"/>
  <c r="L610" i="1"/>
  <c r="N609" i="1"/>
  <c r="L609" i="1"/>
  <c r="L608" i="1"/>
  <c r="N608" i="1" s="1"/>
  <c r="N607" i="1"/>
  <c r="L607" i="1"/>
  <c r="N606" i="1"/>
  <c r="L606" i="1"/>
  <c r="N605" i="1"/>
  <c r="L605" i="1"/>
  <c r="L604" i="1"/>
  <c r="N604" i="1" s="1"/>
  <c r="N603" i="1"/>
  <c r="L603" i="1"/>
  <c r="N602" i="1"/>
  <c r="L602" i="1"/>
  <c r="M601" i="1"/>
  <c r="K601" i="1"/>
  <c r="J601" i="1"/>
  <c r="L600" i="1"/>
  <c r="N600" i="1" s="1"/>
  <c r="L599" i="1"/>
  <c r="N599" i="1" s="1"/>
  <c r="N598" i="1"/>
  <c r="L598" i="1"/>
  <c r="N597" i="1"/>
  <c r="L597" i="1"/>
  <c r="L596" i="1"/>
  <c r="N596" i="1" s="1"/>
  <c r="M595" i="1"/>
  <c r="K595" i="1"/>
  <c r="J595" i="1"/>
  <c r="L595" i="1" s="1"/>
  <c r="N595" i="1" s="1"/>
  <c r="N594" i="1"/>
  <c r="L594" i="1"/>
  <c r="N593" i="1"/>
  <c r="L593" i="1"/>
  <c r="N592" i="1"/>
  <c r="L592" i="1"/>
  <c r="L591" i="1"/>
  <c r="N591" i="1" s="1"/>
  <c r="N590" i="1"/>
  <c r="L590" i="1"/>
  <c r="N589" i="1"/>
  <c r="L589" i="1"/>
  <c r="M588" i="1"/>
  <c r="K588" i="1"/>
  <c r="K656" i="1" s="1"/>
  <c r="K659" i="1" s="1"/>
  <c r="J588" i="1"/>
  <c r="L587" i="1"/>
  <c r="N587" i="1" s="1"/>
  <c r="L586" i="1"/>
  <c r="N586" i="1" s="1"/>
  <c r="N585" i="1"/>
  <c r="L585" i="1"/>
  <c r="N584" i="1"/>
  <c r="L584" i="1"/>
  <c r="L583" i="1"/>
  <c r="N583" i="1" s="1"/>
  <c r="L582" i="1"/>
  <c r="N582" i="1" s="1"/>
  <c r="M581" i="1"/>
  <c r="K581" i="1"/>
  <c r="L581" i="1" s="1"/>
  <c r="N581" i="1" s="1"/>
  <c r="J581" i="1"/>
  <c r="N580" i="1"/>
  <c r="L580" i="1"/>
  <c r="N579" i="1"/>
  <c r="L579" i="1"/>
  <c r="L578" i="1"/>
  <c r="N578" i="1" s="1"/>
  <c r="N577" i="1"/>
  <c r="L577" i="1"/>
  <c r="N576" i="1"/>
  <c r="L576" i="1"/>
  <c r="N575" i="1"/>
  <c r="L575" i="1"/>
  <c r="L574" i="1"/>
  <c r="N574" i="1" s="1"/>
  <c r="N573" i="1"/>
  <c r="L573" i="1"/>
  <c r="N572" i="1"/>
  <c r="L572" i="1"/>
  <c r="N571" i="1"/>
  <c r="L571" i="1"/>
  <c r="L570" i="1"/>
  <c r="N570" i="1" s="1"/>
  <c r="N569" i="1"/>
  <c r="L569" i="1"/>
  <c r="N568" i="1"/>
  <c r="M568" i="1"/>
  <c r="L568" i="1"/>
  <c r="K568" i="1"/>
  <c r="J568" i="1"/>
  <c r="N567" i="1"/>
  <c r="L567" i="1"/>
  <c r="L566" i="1"/>
  <c r="N566" i="1" s="1"/>
  <c r="L565" i="1"/>
  <c r="N565" i="1" s="1"/>
  <c r="N564" i="1"/>
  <c r="L564" i="1"/>
  <c r="N563" i="1"/>
  <c r="L563" i="1"/>
  <c r="L562" i="1"/>
  <c r="N562" i="1" s="1"/>
  <c r="L561" i="1"/>
  <c r="N561" i="1" s="1"/>
  <c r="N560" i="1"/>
  <c r="L560" i="1"/>
  <c r="L559" i="1"/>
  <c r="N559" i="1" s="1"/>
  <c r="L558" i="1"/>
  <c r="N558" i="1" s="1"/>
  <c r="L557" i="1"/>
  <c r="N557" i="1" s="1"/>
  <c r="N556" i="1"/>
  <c r="L556" i="1"/>
  <c r="L555" i="1"/>
  <c r="N555" i="1" s="1"/>
  <c r="L554" i="1"/>
  <c r="N554" i="1" s="1"/>
  <c r="L553" i="1"/>
  <c r="N553" i="1" s="1"/>
  <c r="N552" i="1"/>
  <c r="L552" i="1"/>
  <c r="N551" i="1"/>
  <c r="L551" i="1"/>
  <c r="M550" i="1"/>
  <c r="M656" i="1" s="1"/>
  <c r="K550" i="1"/>
  <c r="J550" i="1"/>
  <c r="L549" i="1"/>
  <c r="N549" i="1" s="1"/>
  <c r="N548" i="1"/>
  <c r="L548" i="1"/>
  <c r="N547" i="1"/>
  <c r="L547" i="1"/>
  <c r="N546" i="1"/>
  <c r="L546" i="1"/>
  <c r="L545" i="1"/>
  <c r="N545" i="1" s="1"/>
  <c r="N544" i="1"/>
  <c r="L544" i="1"/>
  <c r="N543" i="1"/>
  <c r="L543" i="1"/>
  <c r="N542" i="1"/>
  <c r="L542" i="1"/>
  <c r="L541" i="1"/>
  <c r="N541" i="1" s="1"/>
  <c r="N540" i="1"/>
  <c r="L540" i="1"/>
  <c r="N539" i="1"/>
  <c r="L539" i="1"/>
  <c r="N538" i="1"/>
  <c r="L538" i="1"/>
  <c r="L537" i="1"/>
  <c r="N537" i="1" s="1"/>
  <c r="N536" i="1"/>
  <c r="L536" i="1"/>
  <c r="N535" i="1"/>
  <c r="L535" i="1"/>
  <c r="N534" i="1"/>
  <c r="L534" i="1"/>
  <c r="L533" i="1"/>
  <c r="N533" i="1" s="1"/>
  <c r="N532" i="1"/>
  <c r="L532" i="1"/>
  <c r="N531" i="1"/>
  <c r="L531" i="1"/>
  <c r="N530" i="1"/>
  <c r="L530" i="1"/>
  <c r="L529" i="1"/>
  <c r="N529" i="1" s="1"/>
  <c r="N528" i="1"/>
  <c r="L528" i="1"/>
  <c r="N527" i="1"/>
  <c r="L527" i="1"/>
  <c r="N526" i="1"/>
  <c r="L526" i="1"/>
  <c r="L525" i="1"/>
  <c r="N525" i="1" s="1"/>
  <c r="N524" i="1"/>
  <c r="L524" i="1"/>
  <c r="N523" i="1"/>
  <c r="L523" i="1"/>
  <c r="N522" i="1"/>
  <c r="L522" i="1"/>
  <c r="L521" i="1"/>
  <c r="N521" i="1" s="1"/>
  <c r="N520" i="1"/>
  <c r="L520" i="1"/>
  <c r="N519" i="1"/>
  <c r="L519" i="1"/>
  <c r="N518" i="1"/>
  <c r="L518" i="1"/>
  <c r="L517" i="1"/>
  <c r="N517" i="1" s="1"/>
  <c r="N516" i="1"/>
  <c r="L516" i="1"/>
  <c r="N515" i="1"/>
  <c r="L515" i="1"/>
  <c r="N514" i="1"/>
  <c r="L514" i="1"/>
  <c r="M513" i="1"/>
  <c r="L513" i="1"/>
  <c r="K513" i="1"/>
  <c r="J513" i="1"/>
  <c r="L512" i="1"/>
  <c r="N512" i="1" s="1"/>
  <c r="N511" i="1"/>
  <c r="L511" i="1"/>
  <c r="L510" i="1"/>
  <c r="N510" i="1" s="1"/>
  <c r="L509" i="1"/>
  <c r="N509" i="1" s="1"/>
  <c r="L508" i="1"/>
  <c r="N508" i="1" s="1"/>
  <c r="N507" i="1"/>
  <c r="L507" i="1"/>
  <c r="N506" i="1"/>
  <c r="L506" i="1"/>
  <c r="L505" i="1"/>
  <c r="N505" i="1" s="1"/>
  <c r="L504" i="1"/>
  <c r="N504" i="1" s="1"/>
  <c r="L500" i="1"/>
  <c r="N500" i="1" s="1"/>
  <c r="J500" i="1"/>
  <c r="J501" i="1" s="1"/>
  <c r="L499" i="1"/>
  <c r="N499" i="1" s="1"/>
  <c r="L498" i="1"/>
  <c r="N498" i="1" s="1"/>
  <c r="N497" i="1"/>
  <c r="L497" i="1"/>
  <c r="N496" i="1"/>
  <c r="M496" i="1"/>
  <c r="K496" i="1"/>
  <c r="J496" i="1"/>
  <c r="N495" i="1"/>
  <c r="L495" i="1"/>
  <c r="L494" i="1"/>
  <c r="N494" i="1" s="1"/>
  <c r="N493" i="1"/>
  <c r="L493" i="1"/>
  <c r="N492" i="1"/>
  <c r="L492" i="1"/>
  <c r="P488" i="1"/>
  <c r="O488" i="1"/>
  <c r="M487" i="1"/>
  <c r="K487" i="1"/>
  <c r="L487" i="1" s="1"/>
  <c r="N487" i="1" s="1"/>
  <c r="J487" i="1"/>
  <c r="L486" i="1"/>
  <c r="N486" i="1" s="1"/>
  <c r="N485" i="1"/>
  <c r="L485" i="1"/>
  <c r="N484" i="1"/>
  <c r="L484" i="1"/>
  <c r="N483" i="1"/>
  <c r="L483" i="1"/>
  <c r="L482" i="1"/>
  <c r="N482" i="1" s="1"/>
  <c r="N481" i="1"/>
  <c r="L481" i="1"/>
  <c r="N480" i="1"/>
  <c r="L480" i="1"/>
  <c r="N479" i="1"/>
  <c r="L479" i="1"/>
  <c r="L478" i="1"/>
  <c r="N478" i="1" s="1"/>
  <c r="N477" i="1"/>
  <c r="L477" i="1"/>
  <c r="N476" i="1"/>
  <c r="L476" i="1"/>
  <c r="N475" i="1"/>
  <c r="L475" i="1"/>
  <c r="L474" i="1"/>
  <c r="N474" i="1" s="1"/>
  <c r="N473" i="1"/>
  <c r="L473" i="1"/>
  <c r="N472" i="1"/>
  <c r="M472" i="1"/>
  <c r="L472" i="1"/>
  <c r="K472" i="1"/>
  <c r="J472" i="1"/>
  <c r="L471" i="1"/>
  <c r="N471" i="1" s="1"/>
  <c r="L470" i="1"/>
  <c r="N470" i="1" s="1"/>
  <c r="L469" i="1"/>
  <c r="N469" i="1" s="1"/>
  <c r="N468" i="1"/>
  <c r="L468" i="1"/>
  <c r="L467" i="1"/>
  <c r="N467" i="1" s="1"/>
  <c r="L466" i="1"/>
  <c r="N466" i="1" s="1"/>
  <c r="L465" i="1"/>
  <c r="N465" i="1" s="1"/>
  <c r="N464" i="1"/>
  <c r="L464" i="1"/>
  <c r="N463" i="1"/>
  <c r="L463" i="1"/>
  <c r="L462" i="1"/>
  <c r="N462" i="1" s="1"/>
  <c r="L461" i="1"/>
  <c r="N461" i="1" s="1"/>
  <c r="N460" i="1"/>
  <c r="L460" i="1"/>
  <c r="N459" i="1"/>
  <c r="L459" i="1"/>
  <c r="L458" i="1"/>
  <c r="N458" i="1" s="1"/>
  <c r="M457" i="1"/>
  <c r="K457" i="1"/>
  <c r="J457" i="1"/>
  <c r="L457" i="1" s="1"/>
  <c r="N457" i="1" s="1"/>
  <c r="N456" i="1"/>
  <c r="L456" i="1"/>
  <c r="N455" i="1"/>
  <c r="L455" i="1"/>
  <c r="N454" i="1"/>
  <c r="L454" i="1"/>
  <c r="L453" i="1"/>
  <c r="N453" i="1" s="1"/>
  <c r="N452" i="1"/>
  <c r="L452" i="1"/>
  <c r="N451" i="1"/>
  <c r="M451" i="1"/>
  <c r="L451" i="1"/>
  <c r="K451" i="1"/>
  <c r="J451" i="1"/>
  <c r="L450" i="1"/>
  <c r="N450" i="1" s="1"/>
  <c r="L449" i="1"/>
  <c r="N449" i="1" s="1"/>
  <c r="L448" i="1"/>
  <c r="N448" i="1" s="1"/>
  <c r="L447" i="1"/>
  <c r="N447" i="1" s="1"/>
  <c r="L446" i="1"/>
  <c r="N446" i="1" s="1"/>
  <c r="L445" i="1"/>
  <c r="N445" i="1" s="1"/>
  <c r="L444" i="1"/>
  <c r="N444" i="1" s="1"/>
  <c r="L443" i="1"/>
  <c r="N443" i="1" s="1"/>
  <c r="L442" i="1"/>
  <c r="N442" i="1" s="1"/>
  <c r="L441" i="1"/>
  <c r="N441" i="1" s="1"/>
  <c r="L440" i="1"/>
  <c r="N440" i="1" s="1"/>
  <c r="L439" i="1"/>
  <c r="N439" i="1" s="1"/>
  <c r="L438" i="1"/>
  <c r="N438" i="1" s="1"/>
  <c r="L437" i="1"/>
  <c r="N437" i="1" s="1"/>
  <c r="L436" i="1"/>
  <c r="N436" i="1" s="1"/>
  <c r="L435" i="1"/>
  <c r="N435" i="1" s="1"/>
  <c r="N434" i="1"/>
  <c r="L434" i="1"/>
  <c r="M433" i="1"/>
  <c r="K433" i="1"/>
  <c r="L433" i="1" s="1"/>
  <c r="J433" i="1"/>
  <c r="L432" i="1"/>
  <c r="N432" i="1" s="1"/>
  <c r="N431" i="1"/>
  <c r="L431" i="1"/>
  <c r="N430" i="1"/>
  <c r="L430" i="1"/>
  <c r="N429" i="1"/>
  <c r="L429" i="1"/>
  <c r="L428" i="1"/>
  <c r="N428" i="1" s="1"/>
  <c r="M427" i="1"/>
  <c r="L427" i="1"/>
  <c r="N427" i="1" s="1"/>
  <c r="K427" i="1"/>
  <c r="J427" i="1"/>
  <c r="L426" i="1"/>
  <c r="N426" i="1" s="1"/>
  <c r="L425" i="1"/>
  <c r="N425" i="1" s="1"/>
  <c r="L424" i="1"/>
  <c r="N424" i="1" s="1"/>
  <c r="L423" i="1"/>
  <c r="N423" i="1" s="1"/>
  <c r="L422" i="1"/>
  <c r="N422" i="1" s="1"/>
  <c r="N421" i="1"/>
  <c r="L421" i="1"/>
  <c r="M420" i="1"/>
  <c r="K420" i="1"/>
  <c r="L420" i="1" s="1"/>
  <c r="J420" i="1"/>
  <c r="L419" i="1"/>
  <c r="N419" i="1" s="1"/>
  <c r="N418" i="1"/>
  <c r="L418" i="1"/>
  <c r="N417" i="1"/>
  <c r="L417" i="1"/>
  <c r="N416" i="1"/>
  <c r="L416" i="1"/>
  <c r="L415" i="1"/>
  <c r="N415" i="1" s="1"/>
  <c r="N414" i="1"/>
  <c r="L414" i="1"/>
  <c r="N413" i="1"/>
  <c r="M413" i="1"/>
  <c r="L413" i="1"/>
  <c r="K413" i="1"/>
  <c r="J413" i="1"/>
  <c r="L412" i="1"/>
  <c r="N412" i="1" s="1"/>
  <c r="L411" i="1"/>
  <c r="N411" i="1" s="1"/>
  <c r="L410" i="1"/>
  <c r="N410" i="1" s="1"/>
  <c r="L409" i="1"/>
  <c r="N409" i="1" s="1"/>
  <c r="L408" i="1"/>
  <c r="N408" i="1" s="1"/>
  <c r="L407" i="1"/>
  <c r="N407" i="1" s="1"/>
  <c r="L406" i="1"/>
  <c r="N406" i="1" s="1"/>
  <c r="L405" i="1"/>
  <c r="N405" i="1" s="1"/>
  <c r="L404" i="1"/>
  <c r="N404" i="1" s="1"/>
  <c r="L403" i="1"/>
  <c r="N403" i="1" s="1"/>
  <c r="L402" i="1"/>
  <c r="N402" i="1" s="1"/>
  <c r="L401" i="1"/>
  <c r="N401" i="1" s="1"/>
  <c r="M400" i="1"/>
  <c r="K400" i="1"/>
  <c r="K488" i="1" s="1"/>
  <c r="K491" i="1" s="1"/>
  <c r="J400" i="1"/>
  <c r="N399" i="1"/>
  <c r="L399" i="1"/>
  <c r="L398" i="1"/>
  <c r="N398" i="1" s="1"/>
  <c r="N397" i="1"/>
  <c r="L397" i="1"/>
  <c r="N396" i="1"/>
  <c r="L396" i="1"/>
  <c r="N395" i="1"/>
  <c r="L395" i="1"/>
  <c r="L394" i="1"/>
  <c r="N394" i="1" s="1"/>
  <c r="N393" i="1"/>
  <c r="L393" i="1"/>
  <c r="N392" i="1"/>
  <c r="L392" i="1"/>
  <c r="N391" i="1"/>
  <c r="L391" i="1"/>
  <c r="L390" i="1"/>
  <c r="N390" i="1" s="1"/>
  <c r="N389" i="1"/>
  <c r="L389" i="1"/>
  <c r="N388" i="1"/>
  <c r="L388" i="1"/>
  <c r="N387" i="1"/>
  <c r="L387" i="1"/>
  <c r="L386" i="1"/>
  <c r="N386" i="1" s="1"/>
  <c r="N385" i="1"/>
  <c r="L385" i="1"/>
  <c r="N384" i="1"/>
  <c r="L384" i="1"/>
  <c r="N383" i="1"/>
  <c r="L383" i="1"/>
  <c r="M382" i="1"/>
  <c r="M488" i="1" s="1"/>
  <c r="K382" i="1"/>
  <c r="J382" i="1"/>
  <c r="J488" i="1" s="1"/>
  <c r="L381" i="1"/>
  <c r="N381" i="1" s="1"/>
  <c r="N380" i="1"/>
  <c r="L380" i="1"/>
  <c r="L379" i="1"/>
  <c r="N379" i="1" s="1"/>
  <c r="L378" i="1"/>
  <c r="N378" i="1" s="1"/>
  <c r="L377" i="1"/>
  <c r="N377" i="1" s="1"/>
  <c r="N376" i="1"/>
  <c r="L376" i="1"/>
  <c r="N375" i="1"/>
  <c r="L375" i="1"/>
  <c r="L374" i="1"/>
  <c r="N374" i="1" s="1"/>
  <c r="L373" i="1"/>
  <c r="N373" i="1" s="1"/>
  <c r="N372" i="1"/>
  <c r="L372" i="1"/>
  <c r="N371" i="1"/>
  <c r="L371" i="1"/>
  <c r="L370" i="1"/>
  <c r="N370" i="1" s="1"/>
  <c r="L369" i="1"/>
  <c r="N369" i="1" s="1"/>
  <c r="N368" i="1"/>
  <c r="L368" i="1"/>
  <c r="L367" i="1"/>
  <c r="N367" i="1" s="1"/>
  <c r="L366" i="1"/>
  <c r="N366" i="1" s="1"/>
  <c r="L365" i="1"/>
  <c r="N365" i="1" s="1"/>
  <c r="N364" i="1"/>
  <c r="L364" i="1"/>
  <c r="L363" i="1"/>
  <c r="N363" i="1" s="1"/>
  <c r="L362" i="1"/>
  <c r="N362" i="1" s="1"/>
  <c r="L361" i="1"/>
  <c r="N361" i="1" s="1"/>
  <c r="N360" i="1"/>
  <c r="L360" i="1"/>
  <c r="N359" i="1"/>
  <c r="L359" i="1"/>
  <c r="L358" i="1"/>
  <c r="N358" i="1" s="1"/>
  <c r="L357" i="1"/>
  <c r="N357" i="1" s="1"/>
  <c r="N356" i="1"/>
  <c r="L356" i="1"/>
  <c r="N355" i="1"/>
  <c r="L355" i="1"/>
  <c r="L354" i="1"/>
  <c r="N354" i="1" s="1"/>
  <c r="L353" i="1"/>
  <c r="N353" i="1" s="1"/>
  <c r="N352" i="1"/>
  <c r="L352" i="1"/>
  <c r="L351" i="1"/>
  <c r="N351" i="1" s="1"/>
  <c r="L350" i="1"/>
  <c r="N350" i="1" s="1"/>
  <c r="L349" i="1"/>
  <c r="N349" i="1" s="1"/>
  <c r="N348" i="1"/>
  <c r="L348" i="1"/>
  <c r="L347" i="1"/>
  <c r="N347" i="1" s="1"/>
  <c r="L346" i="1"/>
  <c r="N346" i="1" s="1"/>
  <c r="M345" i="1"/>
  <c r="M491" i="1" s="1"/>
  <c r="K345" i="1"/>
  <c r="J345" i="1"/>
  <c r="L345" i="1" s="1"/>
  <c r="N344" i="1"/>
  <c r="L344" i="1"/>
  <c r="N343" i="1"/>
  <c r="L343" i="1"/>
  <c r="L342" i="1"/>
  <c r="N342" i="1" s="1"/>
  <c r="L341" i="1"/>
  <c r="N341" i="1" s="1"/>
  <c r="N340" i="1"/>
  <c r="L340" i="1"/>
  <c r="L339" i="1"/>
  <c r="N339" i="1" s="1"/>
  <c r="N338" i="1"/>
  <c r="L338" i="1"/>
  <c r="N337" i="1"/>
  <c r="L337" i="1"/>
  <c r="N336" i="1"/>
  <c r="L336" i="1"/>
  <c r="J334" i="1"/>
  <c r="L332" i="1"/>
  <c r="N332" i="1" s="1"/>
  <c r="J332" i="1"/>
  <c r="J333" i="1" s="1"/>
  <c r="N331" i="1"/>
  <c r="L331" i="1"/>
  <c r="L330" i="1"/>
  <c r="N330" i="1" s="1"/>
  <c r="L329" i="1"/>
  <c r="N329" i="1" s="1"/>
  <c r="M328" i="1"/>
  <c r="L328" i="1"/>
  <c r="L333" i="1" s="1"/>
  <c r="N333" i="1" s="1"/>
  <c r="K328" i="1"/>
  <c r="J328" i="1"/>
  <c r="N327" i="1"/>
  <c r="L327" i="1"/>
  <c r="L326" i="1"/>
  <c r="N326" i="1" s="1"/>
  <c r="L325" i="1"/>
  <c r="L334" i="1" s="1"/>
  <c r="N324" i="1"/>
  <c r="L324" i="1"/>
  <c r="P320" i="1"/>
  <c r="O320" i="1"/>
  <c r="N319" i="1"/>
  <c r="M319" i="1"/>
  <c r="L319" i="1"/>
  <c r="K319" i="1"/>
  <c r="J319" i="1"/>
  <c r="L318" i="1"/>
  <c r="N318" i="1" s="1"/>
  <c r="L317" i="1"/>
  <c r="N317" i="1" s="1"/>
  <c r="N316" i="1"/>
  <c r="L316" i="1"/>
  <c r="L315" i="1"/>
  <c r="N315" i="1" s="1"/>
  <c r="L314" i="1"/>
  <c r="N314" i="1" s="1"/>
  <c r="L313" i="1"/>
  <c r="N313" i="1" s="1"/>
  <c r="N312" i="1"/>
  <c r="L312" i="1"/>
  <c r="L311" i="1"/>
  <c r="N311" i="1" s="1"/>
  <c r="L310" i="1"/>
  <c r="N310" i="1" s="1"/>
  <c r="L309" i="1"/>
  <c r="N309" i="1" s="1"/>
  <c r="N308" i="1"/>
  <c r="L308" i="1"/>
  <c r="L307" i="1"/>
  <c r="N307" i="1" s="1"/>
  <c r="L306" i="1"/>
  <c r="N306" i="1" s="1"/>
  <c r="L305" i="1"/>
  <c r="N305" i="1" s="1"/>
  <c r="M304" i="1"/>
  <c r="K304" i="1"/>
  <c r="J304" i="1"/>
  <c r="L304" i="1" s="1"/>
  <c r="N304" i="1" s="1"/>
  <c r="N303" i="1"/>
  <c r="L303" i="1"/>
  <c r="N302" i="1"/>
  <c r="L302" i="1"/>
  <c r="N301" i="1"/>
  <c r="L301" i="1"/>
  <c r="L300" i="1"/>
  <c r="N300" i="1" s="1"/>
  <c r="N299" i="1"/>
  <c r="L299" i="1"/>
  <c r="N298" i="1"/>
  <c r="L298" i="1"/>
  <c r="N297" i="1"/>
  <c r="L297" i="1"/>
  <c r="L296" i="1"/>
  <c r="N296" i="1" s="1"/>
  <c r="N295" i="1"/>
  <c r="L295" i="1"/>
  <c r="N294" i="1"/>
  <c r="L294" i="1"/>
  <c r="N293" i="1"/>
  <c r="L293" i="1"/>
  <c r="L292" i="1"/>
  <c r="N292" i="1" s="1"/>
  <c r="N291" i="1"/>
  <c r="L291" i="1"/>
  <c r="N290" i="1"/>
  <c r="L290" i="1"/>
  <c r="M289" i="1"/>
  <c r="K289" i="1"/>
  <c r="J289" i="1"/>
  <c r="L289" i="1" s="1"/>
  <c r="N289" i="1" s="1"/>
  <c r="L288" i="1"/>
  <c r="N288" i="1" s="1"/>
  <c r="N287" i="1"/>
  <c r="L287" i="1"/>
  <c r="L286" i="1"/>
  <c r="N286" i="1" s="1"/>
  <c r="L285" i="1"/>
  <c r="N285" i="1" s="1"/>
  <c r="L284" i="1"/>
  <c r="N284" i="1" s="1"/>
  <c r="M283" i="1"/>
  <c r="K283" i="1"/>
  <c r="J283" i="1"/>
  <c r="L283" i="1" s="1"/>
  <c r="N283" i="1" s="1"/>
  <c r="N282" i="1"/>
  <c r="L282" i="1"/>
  <c r="N281" i="1"/>
  <c r="L281" i="1"/>
  <c r="N280" i="1"/>
  <c r="L280" i="1"/>
  <c r="L279" i="1"/>
  <c r="N279" i="1" s="1"/>
  <c r="N278" i="1"/>
  <c r="L278" i="1"/>
  <c r="N277" i="1"/>
  <c r="L277" i="1"/>
  <c r="N276" i="1"/>
  <c r="L276" i="1"/>
  <c r="L275" i="1"/>
  <c r="N275" i="1" s="1"/>
  <c r="N274" i="1"/>
  <c r="L274" i="1"/>
  <c r="N273" i="1"/>
  <c r="L273" i="1"/>
  <c r="N272" i="1"/>
  <c r="L272" i="1"/>
  <c r="L271" i="1"/>
  <c r="N271" i="1" s="1"/>
  <c r="N270" i="1"/>
  <c r="L270" i="1"/>
  <c r="N269" i="1"/>
  <c r="L269" i="1"/>
  <c r="N268" i="1"/>
  <c r="L268" i="1"/>
  <c r="L267" i="1"/>
  <c r="N267" i="1" s="1"/>
  <c r="N266" i="1"/>
  <c r="L266" i="1"/>
  <c r="N265" i="1"/>
  <c r="M265" i="1"/>
  <c r="L265" i="1"/>
  <c r="K265" i="1"/>
  <c r="J265" i="1"/>
  <c r="L264" i="1"/>
  <c r="N264" i="1" s="1"/>
  <c r="L263" i="1"/>
  <c r="N263" i="1" s="1"/>
  <c r="N262" i="1"/>
  <c r="L262" i="1"/>
  <c r="L261" i="1"/>
  <c r="N261" i="1" s="1"/>
  <c r="L260" i="1"/>
  <c r="N260" i="1" s="1"/>
  <c r="M259" i="1"/>
  <c r="L259" i="1"/>
  <c r="N259" i="1" s="1"/>
  <c r="K259" i="1"/>
  <c r="J259" i="1"/>
  <c r="L258" i="1"/>
  <c r="N258" i="1" s="1"/>
  <c r="N257" i="1"/>
  <c r="L257" i="1"/>
  <c r="N256" i="1"/>
  <c r="L256" i="1"/>
  <c r="N255" i="1"/>
  <c r="L255" i="1"/>
  <c r="L254" i="1"/>
  <c r="N254" i="1" s="1"/>
  <c r="N253" i="1"/>
  <c r="L253" i="1"/>
  <c r="N252" i="1"/>
  <c r="M252" i="1"/>
  <c r="L252" i="1"/>
  <c r="K252" i="1"/>
  <c r="J252" i="1"/>
  <c r="L251" i="1"/>
  <c r="N251" i="1" s="1"/>
  <c r="L250" i="1"/>
  <c r="N250" i="1" s="1"/>
  <c r="N249" i="1"/>
  <c r="L249" i="1"/>
  <c r="N248" i="1"/>
  <c r="L248" i="1"/>
  <c r="L247" i="1"/>
  <c r="N247" i="1" s="1"/>
  <c r="L246" i="1"/>
  <c r="N246" i="1" s="1"/>
  <c r="M245" i="1"/>
  <c r="K245" i="1"/>
  <c r="J245" i="1"/>
  <c r="L245" i="1" s="1"/>
  <c r="N245" i="1" s="1"/>
  <c r="N244" i="1"/>
  <c r="L244" i="1"/>
  <c r="N243" i="1"/>
  <c r="L243" i="1"/>
  <c r="N242" i="1"/>
  <c r="L242" i="1"/>
  <c r="L241" i="1"/>
  <c r="N241" i="1" s="1"/>
  <c r="N240" i="1"/>
  <c r="L240" i="1"/>
  <c r="N239" i="1"/>
  <c r="L239" i="1"/>
  <c r="N238" i="1"/>
  <c r="L238" i="1"/>
  <c r="L237" i="1"/>
  <c r="N237" i="1" s="1"/>
  <c r="N236" i="1"/>
  <c r="L236" i="1"/>
  <c r="N235" i="1"/>
  <c r="L235" i="1"/>
  <c r="N234" i="1"/>
  <c r="L234" i="1"/>
  <c r="L233" i="1"/>
  <c r="N233" i="1" s="1"/>
  <c r="M232" i="1"/>
  <c r="L232" i="1"/>
  <c r="N232" i="1" s="1"/>
  <c r="K232" i="1"/>
  <c r="J232" i="1"/>
  <c r="N231" i="1"/>
  <c r="L231" i="1"/>
  <c r="L230" i="1"/>
  <c r="N230" i="1" s="1"/>
  <c r="L229" i="1"/>
  <c r="N229" i="1" s="1"/>
  <c r="N228" i="1"/>
  <c r="L228" i="1"/>
  <c r="N227" i="1"/>
  <c r="L227" i="1"/>
  <c r="L226" i="1"/>
  <c r="N226" i="1" s="1"/>
  <c r="L225" i="1"/>
  <c r="N225" i="1" s="1"/>
  <c r="N224" i="1"/>
  <c r="L224" i="1"/>
  <c r="N223" i="1"/>
  <c r="L223" i="1"/>
  <c r="L222" i="1"/>
  <c r="N222" i="1" s="1"/>
  <c r="L221" i="1"/>
  <c r="N221" i="1" s="1"/>
  <c r="N220" i="1"/>
  <c r="L220" i="1"/>
  <c r="N219" i="1"/>
  <c r="L219" i="1"/>
  <c r="L218" i="1"/>
  <c r="N218" i="1" s="1"/>
  <c r="L217" i="1"/>
  <c r="N217" i="1" s="1"/>
  <c r="N216" i="1"/>
  <c r="L216" i="1"/>
  <c r="N215" i="1"/>
  <c r="L215" i="1"/>
  <c r="M214" i="1"/>
  <c r="M320" i="1" s="1"/>
  <c r="K214" i="1"/>
  <c r="K320" i="1" s="1"/>
  <c r="K323" i="1" s="1"/>
  <c r="J214" i="1"/>
  <c r="J320" i="1" s="1"/>
  <c r="N213" i="1"/>
  <c r="L213" i="1"/>
  <c r="L212" i="1"/>
  <c r="N212" i="1" s="1"/>
  <c r="N211" i="1"/>
  <c r="L211" i="1"/>
  <c r="N210" i="1"/>
  <c r="L210" i="1"/>
  <c r="N209" i="1"/>
  <c r="L209" i="1"/>
  <c r="L208" i="1"/>
  <c r="N208" i="1" s="1"/>
  <c r="N207" i="1"/>
  <c r="L207" i="1"/>
  <c r="N206" i="1"/>
  <c r="L206" i="1"/>
  <c r="N205" i="1"/>
  <c r="L205" i="1"/>
  <c r="L204" i="1"/>
  <c r="N204" i="1" s="1"/>
  <c r="N203" i="1"/>
  <c r="L203" i="1"/>
  <c r="N202" i="1"/>
  <c r="L202" i="1"/>
  <c r="N201" i="1"/>
  <c r="L201" i="1"/>
  <c r="L200" i="1"/>
  <c r="N200" i="1" s="1"/>
  <c r="N199" i="1"/>
  <c r="L199" i="1"/>
  <c r="N198" i="1"/>
  <c r="L198" i="1"/>
  <c r="N197" i="1"/>
  <c r="L197" i="1"/>
  <c r="L196" i="1"/>
  <c r="N196" i="1" s="1"/>
  <c r="N195" i="1"/>
  <c r="L195" i="1"/>
  <c r="N194" i="1"/>
  <c r="L194" i="1"/>
  <c r="N193" i="1"/>
  <c r="L193" i="1"/>
  <c r="L192" i="1"/>
  <c r="N192" i="1" s="1"/>
  <c r="N191" i="1"/>
  <c r="L191" i="1"/>
  <c r="N190" i="1"/>
  <c r="L190" i="1"/>
  <c r="N189" i="1"/>
  <c r="L189" i="1"/>
  <c r="L188" i="1"/>
  <c r="N188" i="1" s="1"/>
  <c r="N187" i="1"/>
  <c r="L187" i="1"/>
  <c r="N186" i="1"/>
  <c r="L186" i="1"/>
  <c r="N185" i="1"/>
  <c r="L185" i="1"/>
  <c r="L184" i="1"/>
  <c r="N184" i="1" s="1"/>
  <c r="N183" i="1"/>
  <c r="L183" i="1"/>
  <c r="N182" i="1"/>
  <c r="L182" i="1"/>
  <c r="N181" i="1"/>
  <c r="L181" i="1"/>
  <c r="L180" i="1"/>
  <c r="N180" i="1" s="1"/>
  <c r="N179" i="1"/>
  <c r="L179" i="1"/>
  <c r="N178" i="1"/>
  <c r="L178" i="1"/>
  <c r="M177" i="1"/>
  <c r="M323" i="1" s="1"/>
  <c r="K177" i="1"/>
  <c r="J177" i="1"/>
  <c r="L177" i="1" s="1"/>
  <c r="L176" i="1"/>
  <c r="N176" i="1" s="1"/>
  <c r="N175" i="1"/>
  <c r="L175" i="1"/>
  <c r="N174" i="1"/>
  <c r="L174" i="1"/>
  <c r="L173" i="1"/>
  <c r="N173" i="1" s="1"/>
  <c r="L172" i="1"/>
  <c r="N172" i="1" s="1"/>
  <c r="N171" i="1"/>
  <c r="L171" i="1"/>
  <c r="N170" i="1"/>
  <c r="L170" i="1"/>
  <c r="L169" i="1"/>
  <c r="N169" i="1" s="1"/>
  <c r="L168" i="1"/>
  <c r="N168" i="1" s="1"/>
  <c r="J166" i="1"/>
  <c r="J167" i="1" s="1"/>
  <c r="J165" i="1"/>
  <c r="N164" i="1"/>
  <c r="L164" i="1"/>
  <c r="J164" i="1"/>
  <c r="L163" i="1"/>
  <c r="N163" i="1" s="1"/>
  <c r="L162" i="1"/>
  <c r="N162" i="1" s="1"/>
  <c r="N161" i="1"/>
  <c r="L161" i="1"/>
  <c r="M160" i="1"/>
  <c r="K160" i="1"/>
  <c r="J160" i="1"/>
  <c r="N159" i="1"/>
  <c r="L159" i="1"/>
  <c r="N158" i="1"/>
  <c r="L158" i="1"/>
  <c r="L157" i="1"/>
  <c r="L160" i="1" s="1"/>
  <c r="L165" i="1" s="1"/>
  <c r="N165" i="1" s="1"/>
  <c r="N156" i="1"/>
  <c r="L156" i="1"/>
  <c r="P152" i="1"/>
  <c r="O152" i="1"/>
  <c r="M151" i="1"/>
  <c r="K151" i="1"/>
  <c r="J151" i="1"/>
  <c r="L151" i="1" s="1"/>
  <c r="N151" i="1" s="1"/>
  <c r="L150" i="1"/>
  <c r="N150" i="1" s="1"/>
  <c r="L149" i="1"/>
  <c r="N149" i="1" s="1"/>
  <c r="N148" i="1"/>
  <c r="L148" i="1"/>
  <c r="N147" i="1"/>
  <c r="L147" i="1"/>
  <c r="L146" i="1"/>
  <c r="N146" i="1" s="1"/>
  <c r="L145" i="1"/>
  <c r="N145" i="1" s="1"/>
  <c r="N144" i="1"/>
  <c r="L144" i="1"/>
  <c r="N143" i="1"/>
  <c r="L143" i="1"/>
  <c r="L142" i="1"/>
  <c r="N142" i="1" s="1"/>
  <c r="L141" i="1"/>
  <c r="N141" i="1" s="1"/>
  <c r="N140" i="1"/>
  <c r="L140" i="1"/>
  <c r="N139" i="1"/>
  <c r="L139" i="1"/>
  <c r="L138" i="1"/>
  <c r="N138" i="1" s="1"/>
  <c r="L137" i="1"/>
  <c r="N137" i="1" s="1"/>
  <c r="M136" i="1"/>
  <c r="L136" i="1"/>
  <c r="N136" i="1" s="1"/>
  <c r="K136" i="1"/>
  <c r="J136" i="1"/>
  <c r="N135" i="1"/>
  <c r="L135" i="1"/>
  <c r="L134" i="1"/>
  <c r="N134" i="1" s="1"/>
  <c r="L133" i="1"/>
  <c r="N133" i="1" s="1"/>
  <c r="N132" i="1"/>
  <c r="L132" i="1"/>
  <c r="N131" i="1"/>
  <c r="L131" i="1"/>
  <c r="L130" i="1"/>
  <c r="N130" i="1" s="1"/>
  <c r="L129" i="1"/>
  <c r="N129" i="1" s="1"/>
  <c r="N128" i="1"/>
  <c r="L128" i="1"/>
  <c r="N127" i="1"/>
  <c r="L127" i="1"/>
  <c r="L126" i="1"/>
  <c r="N126" i="1" s="1"/>
  <c r="L125" i="1"/>
  <c r="N125" i="1" s="1"/>
  <c r="N124" i="1"/>
  <c r="L124" i="1"/>
  <c r="N123" i="1"/>
  <c r="L123" i="1"/>
  <c r="L122" i="1"/>
  <c r="N122" i="1" s="1"/>
  <c r="M121" i="1"/>
  <c r="M152" i="1" s="1"/>
  <c r="L121" i="1"/>
  <c r="N121" i="1" s="1"/>
  <c r="K121" i="1"/>
  <c r="J121" i="1"/>
  <c r="L120" i="1"/>
  <c r="N120" i="1" s="1"/>
  <c r="N119" i="1"/>
  <c r="L119" i="1"/>
  <c r="N118" i="1"/>
  <c r="L118" i="1"/>
  <c r="N117" i="1"/>
  <c r="L117" i="1"/>
  <c r="L116" i="1"/>
  <c r="N116" i="1" s="1"/>
  <c r="M115" i="1"/>
  <c r="L115" i="1"/>
  <c r="N115" i="1" s="1"/>
  <c r="K115" i="1"/>
  <c r="J115" i="1"/>
  <c r="N114" i="1"/>
  <c r="L114" i="1"/>
  <c r="L113" i="1"/>
  <c r="N113" i="1" s="1"/>
  <c r="L112" i="1"/>
  <c r="N112" i="1" s="1"/>
  <c r="N111" i="1"/>
  <c r="L111" i="1"/>
  <c r="N110" i="1"/>
  <c r="L110" i="1"/>
  <c r="L109" i="1"/>
  <c r="N109" i="1" s="1"/>
  <c r="L108" i="1"/>
  <c r="N108" i="1" s="1"/>
  <c r="N107" i="1"/>
  <c r="L107" i="1"/>
  <c r="N106" i="1"/>
  <c r="L106" i="1"/>
  <c r="L105" i="1"/>
  <c r="N105" i="1" s="1"/>
  <c r="L104" i="1"/>
  <c r="N104" i="1" s="1"/>
  <c r="N103" i="1"/>
  <c r="L103" i="1"/>
  <c r="N102" i="1"/>
  <c r="L102" i="1"/>
  <c r="L101" i="1"/>
  <c r="N101" i="1" s="1"/>
  <c r="L100" i="1"/>
  <c r="N100" i="1" s="1"/>
  <c r="N99" i="1"/>
  <c r="L99" i="1"/>
  <c r="N98" i="1"/>
  <c r="L98" i="1"/>
  <c r="M97" i="1"/>
  <c r="K97" i="1"/>
  <c r="J97" i="1"/>
  <c r="L97" i="1" s="1"/>
  <c r="N97" i="1" s="1"/>
  <c r="N96" i="1"/>
  <c r="L96" i="1"/>
  <c r="L95" i="1"/>
  <c r="N95" i="1" s="1"/>
  <c r="N94" i="1"/>
  <c r="L94" i="1"/>
  <c r="N93" i="1"/>
  <c r="L93" i="1"/>
  <c r="N92" i="1"/>
  <c r="L92" i="1"/>
  <c r="M91" i="1"/>
  <c r="K91" i="1"/>
  <c r="J91" i="1"/>
  <c r="L91" i="1" s="1"/>
  <c r="N91" i="1" s="1"/>
  <c r="N90" i="1"/>
  <c r="L90" i="1"/>
  <c r="N89" i="1"/>
  <c r="L89" i="1"/>
  <c r="L88" i="1"/>
  <c r="N88" i="1" s="1"/>
  <c r="L87" i="1"/>
  <c r="N87" i="1" s="1"/>
  <c r="N86" i="1"/>
  <c r="L86" i="1"/>
  <c r="N85" i="1"/>
  <c r="L85" i="1"/>
  <c r="M84" i="1"/>
  <c r="K84" i="1"/>
  <c r="J84" i="1"/>
  <c r="L84" i="1" s="1"/>
  <c r="N84" i="1" s="1"/>
  <c r="N83" i="1"/>
  <c r="L83" i="1"/>
  <c r="L82" i="1"/>
  <c r="N82" i="1" s="1"/>
  <c r="N81" i="1"/>
  <c r="L81" i="1"/>
  <c r="N80" i="1"/>
  <c r="L80" i="1"/>
  <c r="N79" i="1"/>
  <c r="L79" i="1"/>
  <c r="L78" i="1"/>
  <c r="N78" i="1" s="1"/>
  <c r="M77" i="1"/>
  <c r="L77" i="1"/>
  <c r="N77" i="1" s="1"/>
  <c r="K77" i="1"/>
  <c r="J77" i="1"/>
  <c r="N76" i="1"/>
  <c r="L76" i="1"/>
  <c r="L75" i="1"/>
  <c r="N75" i="1" s="1"/>
  <c r="L74" i="1"/>
  <c r="N74" i="1" s="1"/>
  <c r="N73" i="1"/>
  <c r="L73" i="1"/>
  <c r="N72" i="1"/>
  <c r="L72" i="1"/>
  <c r="L71" i="1"/>
  <c r="N71" i="1" s="1"/>
  <c r="L70" i="1"/>
  <c r="N70" i="1" s="1"/>
  <c r="N69" i="1"/>
  <c r="L69" i="1"/>
  <c r="N68" i="1"/>
  <c r="L68" i="1"/>
  <c r="L67" i="1"/>
  <c r="N67" i="1" s="1"/>
  <c r="L66" i="1"/>
  <c r="N66" i="1" s="1"/>
  <c r="N65" i="1"/>
  <c r="L65" i="1"/>
  <c r="M64" i="1"/>
  <c r="K64" i="1"/>
  <c r="L64" i="1" s="1"/>
  <c r="N64" i="1" s="1"/>
  <c r="J64" i="1"/>
  <c r="N63" i="1"/>
  <c r="L63" i="1"/>
  <c r="N62" i="1"/>
  <c r="L62" i="1"/>
  <c r="L61" i="1"/>
  <c r="N61" i="1" s="1"/>
  <c r="N60" i="1"/>
  <c r="L60" i="1"/>
  <c r="N59" i="1"/>
  <c r="L59" i="1"/>
  <c r="N58" i="1"/>
  <c r="L58" i="1"/>
  <c r="L57" i="1"/>
  <c r="N57" i="1" s="1"/>
  <c r="N56" i="1"/>
  <c r="L56" i="1"/>
  <c r="N55" i="1"/>
  <c r="L55" i="1"/>
  <c r="N54" i="1"/>
  <c r="L54" i="1"/>
  <c r="L53" i="1"/>
  <c r="N53" i="1" s="1"/>
  <c r="N52" i="1"/>
  <c r="L52" i="1"/>
  <c r="N51" i="1"/>
  <c r="L51" i="1"/>
  <c r="L50" i="1"/>
  <c r="N50" i="1" s="1"/>
  <c r="L49" i="1"/>
  <c r="N49" i="1" s="1"/>
  <c r="N48" i="1"/>
  <c r="L48" i="1"/>
  <c r="N47" i="1"/>
  <c r="L47" i="1"/>
  <c r="M46" i="1"/>
  <c r="K46" i="1"/>
  <c r="K152" i="1" s="1"/>
  <c r="J46" i="1"/>
  <c r="J152" i="1" s="1"/>
  <c r="L45" i="1"/>
  <c r="N45" i="1" s="1"/>
  <c r="N44" i="1"/>
  <c r="L44" i="1"/>
  <c r="N43" i="1"/>
  <c r="L43" i="1"/>
  <c r="L42" i="1"/>
  <c r="N42" i="1" s="1"/>
  <c r="L41" i="1"/>
  <c r="N41" i="1" s="1"/>
  <c r="N40" i="1"/>
  <c r="L40" i="1"/>
  <c r="N39" i="1"/>
  <c r="L39" i="1"/>
  <c r="L38" i="1"/>
  <c r="N38" i="1" s="1"/>
  <c r="L37" i="1"/>
  <c r="N37" i="1" s="1"/>
  <c r="N36" i="1"/>
  <c r="L36" i="1"/>
  <c r="N35" i="1"/>
  <c r="L35" i="1"/>
  <c r="L34" i="1"/>
  <c r="N34" i="1" s="1"/>
  <c r="L33" i="1"/>
  <c r="N33" i="1" s="1"/>
  <c r="N32" i="1"/>
  <c r="L32" i="1"/>
  <c r="N31" i="1"/>
  <c r="L31" i="1"/>
  <c r="L30" i="1"/>
  <c r="N30" i="1" s="1"/>
  <c r="L29" i="1"/>
  <c r="N29" i="1" s="1"/>
  <c r="N28" i="1"/>
  <c r="L28" i="1"/>
  <c r="N27" i="1"/>
  <c r="L27" i="1"/>
  <c r="L26" i="1"/>
  <c r="N26" i="1" s="1"/>
  <c r="L25" i="1"/>
  <c r="N25" i="1" s="1"/>
  <c r="N24" i="1"/>
  <c r="L24" i="1"/>
  <c r="N23" i="1"/>
  <c r="L23" i="1"/>
  <c r="L22" i="1"/>
  <c r="N22" i="1" s="1"/>
  <c r="L21" i="1"/>
  <c r="N21" i="1" s="1"/>
  <c r="N20" i="1"/>
  <c r="L20" i="1"/>
  <c r="N19" i="1"/>
  <c r="L19" i="1"/>
  <c r="L18" i="1"/>
  <c r="N18" i="1" s="1"/>
  <c r="L17" i="1"/>
  <c r="N17" i="1" s="1"/>
  <c r="N16" i="1"/>
  <c r="L16" i="1"/>
  <c r="N15" i="1"/>
  <c r="L15" i="1"/>
  <c r="L14" i="1"/>
  <c r="N14" i="1" s="1"/>
  <c r="L13" i="1"/>
  <c r="N13" i="1" s="1"/>
  <c r="N12" i="1"/>
  <c r="L12" i="1"/>
  <c r="N11" i="1"/>
  <c r="L11" i="1"/>
  <c r="L10" i="1"/>
  <c r="N10" i="1" s="1"/>
  <c r="M9" i="1"/>
  <c r="L9" i="1"/>
  <c r="K9" i="1"/>
  <c r="J9" i="1"/>
  <c r="L8" i="1"/>
  <c r="N8" i="1" s="1"/>
  <c r="N7" i="1"/>
  <c r="L7" i="1"/>
  <c r="N6" i="1"/>
  <c r="L6" i="1"/>
  <c r="L5" i="1"/>
  <c r="N5" i="1" s="1"/>
  <c r="L4" i="1"/>
  <c r="N4" i="1" s="1"/>
  <c r="M155" i="1" l="1"/>
  <c r="J335" i="1"/>
  <c r="L155" i="1"/>
  <c r="N177" i="1"/>
  <c r="L323" i="1"/>
  <c r="L335" i="1"/>
  <c r="N335" i="1" s="1"/>
  <c r="N334" i="1"/>
  <c r="J322" i="1"/>
  <c r="L320" i="1"/>
  <c r="N320" i="1" s="1"/>
  <c r="L152" i="1"/>
  <c r="N152" i="1" s="1"/>
  <c r="J154" i="1"/>
  <c r="J155" i="1"/>
  <c r="J490" i="1"/>
  <c r="L488" i="1"/>
  <c r="N488" i="1" s="1"/>
  <c r="M659" i="1"/>
  <c r="K155" i="1"/>
  <c r="J824" i="1"/>
  <c r="L718" i="1"/>
  <c r="N718" i="1" s="1"/>
  <c r="N9" i="1"/>
  <c r="N155" i="1" s="1"/>
  <c r="L214" i="1"/>
  <c r="N214" i="1" s="1"/>
  <c r="J323" i="1"/>
  <c r="N325" i="1"/>
  <c r="N328" i="1" s="1"/>
  <c r="L382" i="1"/>
  <c r="N382" i="1" s="1"/>
  <c r="L400" i="1"/>
  <c r="N400" i="1" s="1"/>
  <c r="J502" i="1"/>
  <c r="J503" i="1" s="1"/>
  <c r="J659" i="1"/>
  <c r="M827" i="1"/>
  <c r="K824" i="1"/>
  <c r="K827" i="1" s="1"/>
  <c r="N681" i="1"/>
  <c r="L502" i="1"/>
  <c r="L849" i="1"/>
  <c r="L1007" i="1"/>
  <c r="N1007" i="1" s="1"/>
  <c r="N1185" i="1"/>
  <c r="N513" i="1"/>
  <c r="N832" i="1"/>
  <c r="L166" i="1"/>
  <c r="L46" i="1"/>
  <c r="N46" i="1" s="1"/>
  <c r="N157" i="1"/>
  <c r="N160" i="1" s="1"/>
  <c r="N420" i="1"/>
  <c r="N433" i="1"/>
  <c r="J656" i="1"/>
  <c r="L838" i="1"/>
  <c r="J992" i="1"/>
  <c r="L1017" i="1"/>
  <c r="K1163" i="1"/>
  <c r="M1163" i="1"/>
  <c r="N1144" i="1"/>
  <c r="N345" i="1"/>
  <c r="N491" i="1" s="1"/>
  <c r="L491" i="1"/>
  <c r="J491" i="1"/>
  <c r="M992" i="1"/>
  <c r="M995" i="1" s="1"/>
  <c r="K992" i="1"/>
  <c r="K995" i="1" s="1"/>
  <c r="L588" i="1"/>
  <c r="N588" i="1" s="1"/>
  <c r="L601" i="1"/>
  <c r="N601" i="1" s="1"/>
  <c r="J827" i="1"/>
  <c r="J1160" i="1"/>
  <c r="L1353" i="1"/>
  <c r="N1669" i="1"/>
  <c r="L1672" i="1"/>
  <c r="L1677" i="1" s="1"/>
  <c r="N1677" i="1" s="1"/>
  <c r="N1846" i="1"/>
  <c r="M1331" i="1"/>
  <c r="N1857" i="1"/>
  <c r="L664" i="1"/>
  <c r="L669" i="1" s="1"/>
  <c r="N669" i="1" s="1"/>
  <c r="L670" i="1"/>
  <c r="J1328" i="1"/>
  <c r="J1331" i="1" s="1"/>
  <c r="L1222" i="1"/>
  <c r="N1222" i="1" s="1"/>
  <c r="N1336" i="1"/>
  <c r="M1499" i="1"/>
  <c r="J1496" i="1"/>
  <c r="L1504" i="1"/>
  <c r="L1509" i="1" s="1"/>
  <c r="N1509" i="1" s="1"/>
  <c r="K1835" i="1"/>
  <c r="N1840" i="1"/>
  <c r="L550" i="1"/>
  <c r="N550" i="1" s="1"/>
  <c r="J1163" i="1"/>
  <c r="K1328" i="1"/>
  <c r="K1331" i="1" s="1"/>
  <c r="N1589" i="1"/>
  <c r="N1165" i="1"/>
  <c r="N1168" i="1" s="1"/>
  <c r="L1174" i="1"/>
  <c r="L1343" i="1"/>
  <c r="N1343" i="1" s="1"/>
  <c r="N1342" i="1"/>
  <c r="N1838" i="1"/>
  <c r="L1840" i="1"/>
  <c r="L1845" i="1" s="1"/>
  <c r="N1845" i="1" s="1"/>
  <c r="L496" i="1"/>
  <c r="L501" i="1" s="1"/>
  <c r="N501" i="1" s="1"/>
  <c r="N1267" i="1"/>
  <c r="L1465" i="1"/>
  <c r="N1465" i="1" s="1"/>
  <c r="L1678" i="1"/>
  <c r="J1847" i="1"/>
  <c r="J1664" i="1"/>
  <c r="L1689" i="1"/>
  <c r="J2000" i="1"/>
  <c r="K2000" i="1"/>
  <c r="K2003" i="1" s="1"/>
  <c r="L1969" i="1"/>
  <c r="N1969" i="1" s="1"/>
  <c r="M1835" i="1"/>
  <c r="J1832" i="1"/>
  <c r="J1667" i="1"/>
  <c r="M1664" i="1"/>
  <c r="M1667" i="1" s="1"/>
  <c r="N1672" i="1"/>
  <c r="J1679" i="1"/>
  <c r="M2000" i="1"/>
  <c r="M2003" i="1" s="1"/>
  <c r="M2168" i="1"/>
  <c r="M2171" i="1" s="1"/>
  <c r="L1390" i="1"/>
  <c r="N1390" i="1" s="1"/>
  <c r="L1521" i="1"/>
  <c r="L1801" i="1"/>
  <c r="N1801" i="1" s="1"/>
  <c r="L2014" i="1"/>
  <c r="L2008" i="1"/>
  <c r="L2013" i="1" s="1"/>
  <c r="N2013" i="1" s="1"/>
  <c r="N2004" i="1"/>
  <c r="N2008" i="1" s="1"/>
  <c r="J2014" i="1"/>
  <c r="J2015" i="1" s="1"/>
  <c r="L2182" i="1"/>
  <c r="L2176" i="1"/>
  <c r="L2181" i="1" s="1"/>
  <c r="N2181" i="1" s="1"/>
  <c r="L2230" i="1"/>
  <c r="N2230" i="1" s="1"/>
  <c r="K2675" i="1"/>
  <c r="K2171" i="1"/>
  <c r="N2172" i="1"/>
  <c r="N2176" i="1" s="1"/>
  <c r="M2336" i="1"/>
  <c r="J2507" i="1"/>
  <c r="L2361" i="1"/>
  <c r="N2518" i="1"/>
  <c r="L2519" i="1"/>
  <c r="N2519" i="1" s="1"/>
  <c r="L2672" i="1"/>
  <c r="N2672" i="1" s="1"/>
  <c r="J2674" i="1"/>
  <c r="J2003" i="1"/>
  <c r="K2672" i="1"/>
  <c r="N2680" i="1"/>
  <c r="J2183" i="1"/>
  <c r="L2248" i="1"/>
  <c r="N2248" i="1" s="1"/>
  <c r="L2350" i="1"/>
  <c r="M2507" i="1"/>
  <c r="N2344" i="1"/>
  <c r="J2506" i="1"/>
  <c r="L2504" i="1"/>
  <c r="N2504" i="1" s="1"/>
  <c r="L1726" i="1"/>
  <c r="N1726" i="1" s="1"/>
  <c r="J2168" i="1"/>
  <c r="K2339" i="1"/>
  <c r="M2339" i="1"/>
  <c r="L2336" i="1"/>
  <c r="N2336" i="1" s="1"/>
  <c r="N2339" i="1" s="1"/>
  <c r="J2338" i="1"/>
  <c r="L2617" i="1"/>
  <c r="N2617" i="1" s="1"/>
  <c r="L2344" i="1"/>
  <c r="L2349" i="1" s="1"/>
  <c r="N2349" i="1" s="1"/>
  <c r="N2529" i="1"/>
  <c r="J2339" i="1"/>
  <c r="J2517" i="1"/>
  <c r="J2519" i="1" s="1"/>
  <c r="L2680" i="1"/>
  <c r="L2685" i="1" s="1"/>
  <c r="N2685" i="1" s="1"/>
  <c r="L2686" i="1"/>
  <c r="L2436" i="1"/>
  <c r="N2436" i="1" s="1"/>
  <c r="L2566" i="1"/>
  <c r="N2566" i="1" s="1"/>
  <c r="L2512" i="1"/>
  <c r="L2517" i="1" s="1"/>
  <c r="N2517" i="1" s="1"/>
  <c r="L2687" i="1" l="1"/>
  <c r="N2687" i="1" s="1"/>
  <c r="N2686" i="1"/>
  <c r="L2339" i="1"/>
  <c r="L671" i="1"/>
  <c r="N671" i="1" s="1"/>
  <c r="N670" i="1"/>
  <c r="J2170" i="1"/>
  <c r="L2168" i="1"/>
  <c r="J2002" i="1"/>
  <c r="L2000" i="1"/>
  <c r="L1511" i="1"/>
  <c r="N1511" i="1" s="1"/>
  <c r="N1017" i="1"/>
  <c r="N849" i="1"/>
  <c r="N995" i="1" s="1"/>
  <c r="L995" i="1"/>
  <c r="N323" i="1"/>
  <c r="L2351" i="1"/>
  <c r="N2351" i="1" s="1"/>
  <c r="N2350" i="1"/>
  <c r="L1679" i="1"/>
  <c r="N1679" i="1" s="1"/>
  <c r="N1678" i="1"/>
  <c r="N2675" i="1"/>
  <c r="N1521" i="1"/>
  <c r="N1667" i="1" s="1"/>
  <c r="L1496" i="1"/>
  <c r="N1496" i="1" s="1"/>
  <c r="J1498" i="1"/>
  <c r="N1353" i="1"/>
  <c r="N1499" i="1" s="1"/>
  <c r="L1499" i="1"/>
  <c r="L992" i="1"/>
  <c r="N992" i="1" s="1"/>
  <c r="J994" i="1"/>
  <c r="L167" i="1"/>
  <c r="N167" i="1" s="1"/>
  <c r="N166" i="1"/>
  <c r="J995" i="1"/>
  <c r="L824" i="1"/>
  <c r="J826" i="1"/>
  <c r="L2675" i="1"/>
  <c r="N2361" i="1"/>
  <c r="N2507" i="1" s="1"/>
  <c r="L2507" i="1"/>
  <c r="N2182" i="1"/>
  <c r="L2183" i="1"/>
  <c r="N2183" i="1" s="1"/>
  <c r="L1832" i="1"/>
  <c r="N1832" i="1" s="1"/>
  <c r="J1834" i="1"/>
  <c r="N1689" i="1"/>
  <c r="N1835" i="1" s="1"/>
  <c r="L1835" i="1"/>
  <c r="J1499" i="1"/>
  <c r="L503" i="1"/>
  <c r="N503" i="1" s="1"/>
  <c r="N502" i="1"/>
  <c r="N2014" i="1"/>
  <c r="L2015" i="1"/>
  <c r="N2015" i="1" s="1"/>
  <c r="L1175" i="1"/>
  <c r="N1175" i="1" s="1"/>
  <c r="N1174" i="1"/>
  <c r="J2171" i="1"/>
  <c r="J1835" i="1"/>
  <c r="L839" i="1"/>
  <c r="N839" i="1" s="1"/>
  <c r="N838" i="1"/>
  <c r="L1328" i="1"/>
  <c r="J1330" i="1"/>
  <c r="L1664" i="1"/>
  <c r="N1664" i="1" s="1"/>
  <c r="J1666" i="1"/>
  <c r="L1847" i="1"/>
  <c r="N1847" i="1" s="1"/>
  <c r="L1160" i="1"/>
  <c r="N1160" i="1" s="1"/>
  <c r="J1162" i="1"/>
  <c r="L656" i="1"/>
  <c r="J658" i="1"/>
  <c r="N2168" i="1" l="1"/>
  <c r="N2171" i="1" s="1"/>
  <c r="L2171" i="1"/>
  <c r="L1667" i="1"/>
  <c r="L1163" i="1"/>
  <c r="N656" i="1"/>
  <c r="N659" i="1" s="1"/>
  <c r="L659" i="1"/>
  <c r="N1163" i="1"/>
  <c r="N824" i="1"/>
  <c r="N827" i="1" s="1"/>
  <c r="L827" i="1"/>
  <c r="N2000" i="1"/>
  <c r="N2003" i="1" s="1"/>
  <c r="L2003" i="1"/>
  <c r="N1328" i="1"/>
  <c r="N1331" i="1" s="1"/>
  <c r="L1331" i="1"/>
</calcChain>
</file>

<file path=xl/sharedStrings.xml><?xml version="1.0" encoding="utf-8"?>
<sst xmlns="http://schemas.openxmlformats.org/spreadsheetml/2006/main" count="18890" uniqueCount="319">
  <si>
    <t>Color Codes</t>
  </si>
  <si>
    <t>Provider Original Submission</t>
  </si>
  <si>
    <t>Final Update</t>
  </si>
  <si>
    <t>FacID</t>
  </si>
  <si>
    <t>McaidID</t>
  </si>
  <si>
    <t>FacName</t>
  </si>
  <si>
    <t>BeginDate</t>
  </si>
  <si>
    <t>EndDate</t>
  </si>
  <si>
    <t>Cost Cat</t>
  </si>
  <si>
    <t>CostCatDesc</t>
  </si>
  <si>
    <t>Acct</t>
  </si>
  <si>
    <t>Acct Desc</t>
  </si>
  <si>
    <t>FCP as Filed</t>
  </si>
  <si>
    <t>Proivider Adj</t>
  </si>
  <si>
    <t>Adj FCP (J+K)</t>
  </si>
  <si>
    <t>Audit Adj</t>
  </si>
  <si>
    <t xml:space="preserve"> FCP (L+M)</t>
  </si>
  <si>
    <t>Hours Worked</t>
  </si>
  <si>
    <t>Hours Paid</t>
  </si>
  <si>
    <t>UT46G021</t>
  </si>
  <si>
    <t>474484906006</t>
  </si>
  <si>
    <t>Bungalow Care Center</t>
  </si>
  <si>
    <t>001-000</t>
  </si>
  <si>
    <t>Revenue</t>
  </si>
  <si>
    <t>001</t>
  </si>
  <si>
    <t>Net Medicaid Revenue - Utah</t>
  </si>
  <si>
    <t>002</t>
  </si>
  <si>
    <t>Net Medicaid Revenue - Non Utah</t>
  </si>
  <si>
    <t>003</t>
  </si>
  <si>
    <t>Net Revenue - Private</t>
  </si>
  <si>
    <t>004</t>
  </si>
  <si>
    <t>Net Respite - Other  Revenue</t>
  </si>
  <si>
    <t>005</t>
  </si>
  <si>
    <t>Net Misc Income</t>
  </si>
  <si>
    <t>999</t>
  </si>
  <si>
    <t>Total Revenue</t>
  </si>
  <si>
    <t>010-000</t>
  </si>
  <si>
    <t>Expense - General Admin</t>
  </si>
  <si>
    <t>010</t>
  </si>
  <si>
    <t xml:space="preserve">Administrator Salary </t>
  </si>
  <si>
    <t>011</t>
  </si>
  <si>
    <t>Asst Administrator Salary</t>
  </si>
  <si>
    <t>012</t>
  </si>
  <si>
    <t>Office Salaries and Wages</t>
  </si>
  <si>
    <t>040</t>
  </si>
  <si>
    <t>Payroll Taxes and Emp Benefits</t>
  </si>
  <si>
    <t>051</t>
  </si>
  <si>
    <t>Director Fees</t>
  </si>
  <si>
    <t>060</t>
  </si>
  <si>
    <t>Management Services</t>
  </si>
  <si>
    <t>070</t>
  </si>
  <si>
    <t>Home Office Charges - Attach Schedule</t>
  </si>
  <si>
    <t>080</t>
  </si>
  <si>
    <t>Advertising</t>
  </si>
  <si>
    <t>090</t>
  </si>
  <si>
    <t>Telephone</t>
  </si>
  <si>
    <t>100</t>
  </si>
  <si>
    <t>Dues Subscriptions and Licenses</t>
  </si>
  <si>
    <t>110</t>
  </si>
  <si>
    <t>Office Supplies Printing and Postage</t>
  </si>
  <si>
    <t>120</t>
  </si>
  <si>
    <t>Legal and Accounting</t>
  </si>
  <si>
    <t>130</t>
  </si>
  <si>
    <t>Utilization Review</t>
  </si>
  <si>
    <t>140</t>
  </si>
  <si>
    <t>Travel Seminars and Admin Training</t>
  </si>
  <si>
    <t>150</t>
  </si>
  <si>
    <t>Data Processing</t>
  </si>
  <si>
    <t>160</t>
  </si>
  <si>
    <t>Amortization Organization</t>
  </si>
  <si>
    <t>170</t>
  </si>
  <si>
    <t>Patient Day Assessment</t>
  </si>
  <si>
    <t>180</t>
  </si>
  <si>
    <t>Interest Operating Loans</t>
  </si>
  <si>
    <t>190</t>
  </si>
  <si>
    <t>Income Taxes</t>
  </si>
  <si>
    <t>200</t>
  </si>
  <si>
    <t>Bad Debts</t>
  </si>
  <si>
    <t>210</t>
  </si>
  <si>
    <t>Contributions</t>
  </si>
  <si>
    <t>220</t>
  </si>
  <si>
    <t>Workers Compensation</t>
  </si>
  <si>
    <t>230</t>
  </si>
  <si>
    <t>Professional - General Liability Insurance</t>
  </si>
  <si>
    <t>240</t>
  </si>
  <si>
    <t>Civil Money Penalties - Medicare and Medicaid</t>
  </si>
  <si>
    <t>250</t>
  </si>
  <si>
    <t>Other Taxes - Attach Schedule</t>
  </si>
  <si>
    <t>270</t>
  </si>
  <si>
    <t>Other Penalties - Fines</t>
  </si>
  <si>
    <t>280</t>
  </si>
  <si>
    <t>Transportation Salaries and Wages</t>
  </si>
  <si>
    <t>290</t>
  </si>
  <si>
    <t>Transportation Payroll Taxes and Emp Benefits</t>
  </si>
  <si>
    <t>300</t>
  </si>
  <si>
    <t>Gifts</t>
  </si>
  <si>
    <t>310</t>
  </si>
  <si>
    <t>Bank - Service Charges</t>
  </si>
  <si>
    <t>320</t>
  </si>
  <si>
    <t>Public Relations</t>
  </si>
  <si>
    <t>330</t>
  </si>
  <si>
    <t>Purchased Services</t>
  </si>
  <si>
    <t>340</t>
  </si>
  <si>
    <t>Recruiting Expense</t>
  </si>
  <si>
    <t>350</t>
  </si>
  <si>
    <t>TV Cable Satellite Expense</t>
  </si>
  <si>
    <t>360</t>
  </si>
  <si>
    <t>Beauty and Barber Expense</t>
  </si>
  <si>
    <t>490</t>
  </si>
  <si>
    <t>Miscellaneous - Attach Detail If Greater Than $2,000</t>
  </si>
  <si>
    <t>Total General Administrative</t>
  </si>
  <si>
    <t>020-000</t>
  </si>
  <si>
    <t>Expense - Property</t>
  </si>
  <si>
    <t>Building Rent</t>
  </si>
  <si>
    <t>Building Depreciation</t>
  </si>
  <si>
    <t>Building Interest Expense</t>
  </si>
  <si>
    <t>260</t>
  </si>
  <si>
    <t>Real Property Property Tax</t>
  </si>
  <si>
    <t>Real Property Property Insurance</t>
  </si>
  <si>
    <t>272</t>
  </si>
  <si>
    <t>Wheelchair Depreciation</t>
  </si>
  <si>
    <t>274</t>
  </si>
  <si>
    <t>Adaptive Equipment Depreciation</t>
  </si>
  <si>
    <t>Vehicle Depreciation</t>
  </si>
  <si>
    <t>Vehicle Interest Expense</t>
  </si>
  <si>
    <t>Vehicle Property Tax</t>
  </si>
  <si>
    <t>Vehicle Insurance</t>
  </si>
  <si>
    <t>Equipment Leases - Operating Leases Only</t>
  </si>
  <si>
    <t>Equipment Depreciation</t>
  </si>
  <si>
    <t>Equipment Interest Expense</t>
  </si>
  <si>
    <t xml:space="preserve">Personal Property Tax </t>
  </si>
  <si>
    <t>Gain - Loss On Asset Disposition</t>
  </si>
  <si>
    <t>Total Property and Related</t>
  </si>
  <si>
    <t>030-000</t>
  </si>
  <si>
    <t>Expense - Plant</t>
  </si>
  <si>
    <t>Salaries and Wages</t>
  </si>
  <si>
    <t>Supplies</t>
  </si>
  <si>
    <t>Equipment Rental Short Term</t>
  </si>
  <si>
    <t>Furniture and Equipment Less Than Capitalization Threshold</t>
  </si>
  <si>
    <t>Purchased Services - Consultants</t>
  </si>
  <si>
    <t>Repair and Maintenance   Building and Grounds</t>
  </si>
  <si>
    <t>Repair and Maintenance   Equipment</t>
  </si>
  <si>
    <t>Repair and Maintenance   Vehicles - Trans Equipment</t>
  </si>
  <si>
    <t>Utilities</t>
  </si>
  <si>
    <t>Other</t>
  </si>
  <si>
    <t>Total Plant Oper and Maint</t>
  </si>
  <si>
    <t>040-000</t>
  </si>
  <si>
    <t>Expense - Dietary</t>
  </si>
  <si>
    <t>380</t>
  </si>
  <si>
    <t>Food</t>
  </si>
  <si>
    <t>390</t>
  </si>
  <si>
    <t>Food Preparation and Serving Supplies</t>
  </si>
  <si>
    <t>Total Dietary</t>
  </si>
  <si>
    <t>050-000</t>
  </si>
  <si>
    <t>Expense - Laundry and Linen</t>
  </si>
  <si>
    <t>410</t>
  </si>
  <si>
    <t>Linen and Bedding</t>
  </si>
  <si>
    <t>Total Laundry and Linen</t>
  </si>
  <si>
    <t>060-000</t>
  </si>
  <si>
    <t>Expense - Housekeeping</t>
  </si>
  <si>
    <t>Payroll Taxes and Benefits</t>
  </si>
  <si>
    <t>Purchased Service - Consultants</t>
  </si>
  <si>
    <t>Total Housekeeping</t>
  </si>
  <si>
    <t>070-000</t>
  </si>
  <si>
    <t>Expense - Nursing</t>
  </si>
  <si>
    <t>Nurse Admin Sal - Med Rec In Ser</t>
  </si>
  <si>
    <t>013</t>
  </si>
  <si>
    <t>Nurse Admin Payroll Tax And Benefits</t>
  </si>
  <si>
    <t>Nurse Dir Care Salaries and Wages</t>
  </si>
  <si>
    <t>041</t>
  </si>
  <si>
    <t>Nurse Dir Care Payroll Tax and Benefits</t>
  </si>
  <si>
    <t>050</t>
  </si>
  <si>
    <t>Purchased Nursing Services</t>
  </si>
  <si>
    <t>Medical Supplies</t>
  </si>
  <si>
    <t>111</t>
  </si>
  <si>
    <t>Non Medical Supplies - Charts and Forms</t>
  </si>
  <si>
    <t>Oxygen Equipment and Rental</t>
  </si>
  <si>
    <t>Purchased Services-Consultants</t>
  </si>
  <si>
    <t>Dental Care - Annual Exam</t>
  </si>
  <si>
    <t>OSHA-CDC Required Expense</t>
  </si>
  <si>
    <t>440a</t>
  </si>
  <si>
    <t>Evaluation Costs</t>
  </si>
  <si>
    <t>440b</t>
  </si>
  <si>
    <t>Instructor Costs</t>
  </si>
  <si>
    <t>440c</t>
  </si>
  <si>
    <t>Testing Costs</t>
  </si>
  <si>
    <t>440d</t>
  </si>
  <si>
    <t>Material Costs</t>
  </si>
  <si>
    <t>440e</t>
  </si>
  <si>
    <t>Miscellaneous</t>
  </si>
  <si>
    <t>Total Nursing</t>
  </si>
  <si>
    <t>080-000</t>
  </si>
  <si>
    <t>Expense - Rec activities &amp; Social Services</t>
  </si>
  <si>
    <t>Recreational Supplies</t>
  </si>
  <si>
    <t>Total Rec Act and Social Services</t>
  </si>
  <si>
    <t>090-000</t>
  </si>
  <si>
    <t>Expense - Active Treatment</t>
  </si>
  <si>
    <t>Salaries And Wages</t>
  </si>
  <si>
    <t>Payroll Taxes And Emp Benefits</t>
  </si>
  <si>
    <t>Active Treatment Supplies</t>
  </si>
  <si>
    <t>313</t>
  </si>
  <si>
    <t>Speech - Audio Therapist</t>
  </si>
  <si>
    <t>314</t>
  </si>
  <si>
    <t>Occupational Therapist</t>
  </si>
  <si>
    <t>315</t>
  </si>
  <si>
    <t>Recreational Therapist</t>
  </si>
  <si>
    <t>316</t>
  </si>
  <si>
    <t>Physical Therapist</t>
  </si>
  <si>
    <t>317</t>
  </si>
  <si>
    <t>Social Services Worker</t>
  </si>
  <si>
    <t>318</t>
  </si>
  <si>
    <t>Day Treatment Outside Service</t>
  </si>
  <si>
    <t>319</t>
  </si>
  <si>
    <t>Day Treatment In House</t>
  </si>
  <si>
    <t>391</t>
  </si>
  <si>
    <t>Adaptive Equip - Repairs and Maint</t>
  </si>
  <si>
    <t>392</t>
  </si>
  <si>
    <t>Programming</t>
  </si>
  <si>
    <t>Total Active Treatment</t>
  </si>
  <si>
    <t>100-000</t>
  </si>
  <si>
    <t>Expense - Ancillaries</t>
  </si>
  <si>
    <t>Physician and Psychiatrist - Staff Salaries</t>
  </si>
  <si>
    <t>020</t>
  </si>
  <si>
    <t>Physician and Psychiatrist Payroll Tax and Benefit</t>
  </si>
  <si>
    <t>030</t>
  </si>
  <si>
    <t>Physician and Psychiatrist - Supplies Other</t>
  </si>
  <si>
    <t>Physician and Psychiatrist Purchased - Non Emp</t>
  </si>
  <si>
    <t>Laboratory and Radiology Service</t>
  </si>
  <si>
    <t>Other Direct Care - i.e. Psychologists Podiatrists And Optometrists</t>
  </si>
  <si>
    <t>Dental Care - Excludes Annual Exam</t>
  </si>
  <si>
    <t>370</t>
  </si>
  <si>
    <t>Emergency Ambulance</t>
  </si>
  <si>
    <t>Eye Glasses Dentures Hearing Aids</t>
  </si>
  <si>
    <t>Special Equipment Approved By Medicaid</t>
  </si>
  <si>
    <t>400</t>
  </si>
  <si>
    <t>Prosthetic Devices</t>
  </si>
  <si>
    <t>450</t>
  </si>
  <si>
    <t>Prescription Drugs</t>
  </si>
  <si>
    <t>460</t>
  </si>
  <si>
    <t>Oxygen Gas</t>
  </si>
  <si>
    <t>Total Ancillaries Not In Medicaid Rate</t>
  </si>
  <si>
    <t>200-000</t>
  </si>
  <si>
    <t>Expense - Total Expense per FCP</t>
  </si>
  <si>
    <t>Total Expense per FCP</t>
  </si>
  <si>
    <t>Expense - Total Expense per GL</t>
  </si>
  <si>
    <t>Total Expense per GL</t>
  </si>
  <si>
    <t>Expense - Total FCP Less GL</t>
  </si>
  <si>
    <t>Total FCP Less GL</t>
  </si>
  <si>
    <t>Profit - Loss</t>
  </si>
  <si>
    <t>300-000</t>
  </si>
  <si>
    <t>Census - Sch D</t>
  </si>
  <si>
    <t>Medicaid Days - Utah</t>
  </si>
  <si>
    <t>Medicaid Days - Non Utah</t>
  </si>
  <si>
    <t>Private Days</t>
  </si>
  <si>
    <t>Other Days</t>
  </si>
  <si>
    <t>Total Patient Days</t>
  </si>
  <si>
    <t>400-000</t>
  </si>
  <si>
    <t>Occupancy - Sch D</t>
  </si>
  <si>
    <t xml:space="preserve">Total Licensed Beds </t>
  </si>
  <si>
    <t>Medicaid Certified Beds</t>
  </si>
  <si>
    <t>Calendar Days In Period</t>
  </si>
  <si>
    <t>Total Patient Days Available - Total Licensed Beds x Calendar Days In Period</t>
  </si>
  <si>
    <t>Total Occupancy - Total Patient Days Less Total Patient Days Available Before Bed Banking</t>
  </si>
  <si>
    <t>006</t>
  </si>
  <si>
    <t>Medicaid Occupancy - Medicaid Days-Utah Less Total Patient Days Available Before Bed Banking</t>
  </si>
  <si>
    <t>007</t>
  </si>
  <si>
    <t>Medicaid Occupancy as a Percent of Total Occupancy - Medicaid Occupancy Less Total Occupancy</t>
  </si>
  <si>
    <t>500-000</t>
  </si>
  <si>
    <t>Private Revenue Per Day</t>
  </si>
  <si>
    <t>Q1</t>
  </si>
  <si>
    <t/>
  </si>
  <si>
    <t>Q2</t>
  </si>
  <si>
    <t>Q3</t>
  </si>
  <si>
    <t>Q4</t>
  </si>
  <si>
    <t>UT46G016</t>
  </si>
  <si>
    <t>474484906003</t>
  </si>
  <si>
    <t>East Side Center</t>
  </si>
  <si>
    <t>UT46G020</t>
  </si>
  <si>
    <t>474484906004</t>
  </si>
  <si>
    <t>Hidden Hollow Care Center</t>
  </si>
  <si>
    <t>UT46G005</t>
  </si>
  <si>
    <t>870349688014</t>
  </si>
  <si>
    <t>Hillcrest Care Center</t>
  </si>
  <si>
    <t>UT46G007</t>
  </si>
  <si>
    <t>474484906005</t>
  </si>
  <si>
    <t>Lindon Care and Training Cntr</t>
  </si>
  <si>
    <t>UT46G014</t>
  </si>
  <si>
    <t>870288290009</t>
  </si>
  <si>
    <t>Medallion Manor Inc</t>
  </si>
  <si>
    <t>UT000129</t>
  </si>
  <si>
    <t>870288290001</t>
  </si>
  <si>
    <t>Medallion Supported Living - Lehi</t>
  </si>
  <si>
    <t>UT000457</t>
  </si>
  <si>
    <t>870288290002</t>
  </si>
  <si>
    <t xml:space="preserve">               Medallion Supported Living - Payson</t>
  </si>
  <si>
    <t>UT000620</t>
  </si>
  <si>
    <t>870288290003</t>
  </si>
  <si>
    <t>Medallion Supported Living - Springville</t>
  </si>
  <si>
    <t>UT46G006</t>
  </si>
  <si>
    <t>870494718005</t>
  </si>
  <si>
    <t>Mesa Vista</t>
  </si>
  <si>
    <t>UT46G019</t>
  </si>
  <si>
    <t>474484906001</t>
  </si>
  <si>
    <t>North Side Center</t>
  </si>
  <si>
    <t>UT46G022</t>
  </si>
  <si>
    <t>474484906002</t>
  </si>
  <si>
    <t>Provo Care Center</t>
  </si>
  <si>
    <t>UT46G010</t>
  </si>
  <si>
    <t>870326070002</t>
  </si>
  <si>
    <t>Tophams Tiny Tots</t>
  </si>
  <si>
    <t>West Jordan Care Center</t>
  </si>
  <si>
    <t>UT46G011</t>
  </si>
  <si>
    <t>742561471031</t>
  </si>
  <si>
    <t>UT46G017</t>
  </si>
  <si>
    <t>474484906007</t>
  </si>
  <si>
    <t>West Side Center</t>
  </si>
  <si>
    <t>UT46G012</t>
  </si>
  <si>
    <t>814945279001</t>
  </si>
  <si>
    <t>Wide Horizons Intermediate Care Facility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</si>
</sst>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CC5CA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2" borderId="0" applyNumberFormat="0" applyBorder="0" applyAlignment="0" applyProtection="0"/>
    <xf numFmtId="0" fontId="5" fillId="0" borderId="0" applyNumberFormat="0" applyFill="0" applyBorder="0" applyAlignment="0" applyProtection="0"/>
  </cellStyleXfs>
  <cellXfs count="83">
    <xf numFmtId="0" fontId="0" fillId="0" borderId="0" xfId="0"/>
    <xf numFmtId="0" fontId="6" fillId="0" borderId="0" xfId="0" applyNumberFormat="1" applyFont="1" applyFill="1" applyBorder="1"/>
    <xf numFmtId="0" fontId="7" fillId="0" borderId="0" xfId="0" applyNumberFormat="1" applyFont="1" applyFill="1" applyBorder="1"/>
    <xf numFmtId="0" fontId="6" fillId="0" borderId="0" xfId="0" applyFont="1" applyFill="1" applyBorder="1" applyAlignment="1"/>
    <xf numFmtId="0" fontId="0" fillId="0" borderId="0" xfId="0" applyFill="1"/>
    <xf numFmtId="0" fontId="6" fillId="0" borderId="0" xfId="0" applyFont="1" applyFill="1" applyBorder="1"/>
    <xf numFmtId="0" fontId="0" fillId="0" borderId="0" xfId="0" applyFill="1" applyBorder="1"/>
    <xf numFmtId="0" fontId="3" fillId="0" borderId="0" xfId="0" applyFont="1"/>
    <xf numFmtId="0" fontId="5" fillId="0" borderId="0" xfId="5" applyNumberFormat="1" applyFill="1" applyBorder="1" applyAlignment="1">
      <alignment horizontal="left"/>
    </xf>
    <xf numFmtId="0" fontId="0" fillId="0" borderId="0" xfId="0" applyBorder="1"/>
    <xf numFmtId="0" fontId="2" fillId="2" borderId="1" xfId="4" applyFont="1" applyBorder="1" applyAlignment="1">
      <alignment horizontal="centerContinuous"/>
    </xf>
    <xf numFmtId="0" fontId="4" fillId="2" borderId="2" xfId="4" applyBorder="1" applyAlignment="1">
      <alignment horizontal="centerContinuous"/>
    </xf>
    <xf numFmtId="0" fontId="4" fillId="2" borderId="3" xfId="4" applyBorder="1" applyAlignment="1">
      <alignment horizontal="centerContinuous"/>
    </xf>
    <xf numFmtId="14" fontId="2" fillId="3" borderId="1" xfId="0" applyNumberFormat="1" applyFont="1" applyFill="1" applyBorder="1" applyAlignment="1">
      <alignment horizontal="centerContinuous" wrapText="1"/>
    </xf>
    <xf numFmtId="0" fontId="2" fillId="2" borderId="1" xfId="0" applyFont="1" applyFill="1" applyBorder="1" applyAlignment="1" applyProtection="1">
      <alignment horizontal="center" wrapText="1"/>
    </xf>
    <xf numFmtId="0" fontId="2" fillId="2" borderId="2" xfId="0" applyFont="1" applyFill="1" applyBorder="1" applyAlignment="1" applyProtection="1">
      <alignment horizontal="center" wrapText="1"/>
    </xf>
    <xf numFmtId="0" fontId="2" fillId="2" borderId="3" xfId="0" applyFont="1" applyFill="1" applyBorder="1" applyAlignment="1" applyProtection="1">
      <alignment horizontal="center" wrapText="1"/>
    </xf>
    <xf numFmtId="14" fontId="2" fillId="3" borderId="2" xfId="0" applyNumberFormat="1" applyFont="1" applyFill="1" applyBorder="1" applyAlignment="1" applyProtection="1">
      <alignment horizontal="center" wrapText="1"/>
    </xf>
    <xf numFmtId="14" fontId="2" fillId="3" borderId="3" xfId="0" applyNumberFormat="1" applyFont="1" applyFill="1" applyBorder="1" applyAlignment="1" applyProtection="1">
      <alignment horizontal="center" wrapText="1"/>
    </xf>
    <xf numFmtId="38" fontId="8" fillId="4" borderId="1" xfId="0" applyNumberFormat="1" applyFont="1" applyFill="1" applyBorder="1" applyAlignment="1" applyProtection="1">
      <alignment horizontal="center" wrapText="1"/>
    </xf>
    <xf numFmtId="38" fontId="8" fillId="4" borderId="3" xfId="0" applyNumberFormat="1" applyFont="1" applyFill="1" applyBorder="1" applyAlignment="1" applyProtection="1">
      <alignment horizontal="center" wrapText="1"/>
    </xf>
    <xf numFmtId="0" fontId="3" fillId="0" borderId="4" xfId="0" applyFont="1" applyBorder="1"/>
    <xf numFmtId="49" fontId="6" fillId="5" borderId="5" xfId="0" applyNumberFormat="1" applyFont="1" applyFill="1" applyBorder="1" applyProtection="1">
      <protection locked="0"/>
    </xf>
    <xf numFmtId="49" fontId="6" fillId="5" borderId="0" xfId="0" applyNumberFormat="1" applyFont="1" applyFill="1" applyBorder="1" applyAlignment="1" applyProtection="1">
      <alignment horizontal="center"/>
      <protection locked="0"/>
    </xf>
    <xf numFmtId="0" fontId="6" fillId="5" borderId="0" xfId="0" applyNumberFormat="1" applyFont="1" applyFill="1" applyBorder="1" applyProtection="1"/>
    <xf numFmtId="14" fontId="6" fillId="5" borderId="0" xfId="0" applyNumberFormat="1" applyFont="1" applyFill="1" applyBorder="1" applyProtection="1"/>
    <xf numFmtId="49" fontId="6" fillId="0" borderId="5" xfId="0" applyNumberFormat="1" applyFont="1" applyFill="1" applyBorder="1" applyAlignment="1" applyProtection="1">
      <alignment horizontal="center"/>
    </xf>
    <xf numFmtId="49" fontId="6" fillId="0" borderId="0" xfId="0" applyNumberFormat="1" applyFont="1" applyFill="1" applyBorder="1" applyAlignment="1" applyProtection="1"/>
    <xf numFmtId="49" fontId="6" fillId="0" borderId="0" xfId="0" quotePrefix="1" applyNumberFormat="1" applyFont="1" applyFill="1" applyBorder="1" applyAlignment="1" applyProtection="1">
      <alignment horizontal="center"/>
    </xf>
    <xf numFmtId="49" fontId="6" fillId="0" borderId="6" xfId="0" applyNumberFormat="1" applyFont="1" applyFill="1" applyBorder="1" applyProtection="1"/>
    <xf numFmtId="43" fontId="0" fillId="0" borderId="5" xfId="1" applyFont="1" applyFill="1" applyBorder="1" applyProtection="1"/>
    <xf numFmtId="43" fontId="0" fillId="0" borderId="0" xfId="1" applyFont="1" applyFill="1" applyBorder="1" applyProtection="1"/>
    <xf numFmtId="43" fontId="0" fillId="0" borderId="6" xfId="1" applyFont="1" applyFill="1" applyBorder="1" applyProtection="1"/>
    <xf numFmtId="3" fontId="0" fillId="0" borderId="5" xfId="0" applyNumberFormat="1" applyFont="1" applyFill="1" applyBorder="1" applyProtection="1"/>
    <xf numFmtId="3" fontId="0" fillId="0" borderId="6" xfId="0" applyNumberFormat="1" applyFont="1" applyFill="1" applyBorder="1" applyProtection="1"/>
    <xf numFmtId="0" fontId="0" fillId="0" borderId="0" xfId="0" applyFill="1" applyProtection="1">
      <protection locked="0"/>
    </xf>
    <xf numFmtId="49" fontId="8" fillId="6" borderId="5" xfId="0" applyNumberFormat="1" applyFont="1" applyFill="1" applyBorder="1" applyAlignment="1" applyProtection="1">
      <alignment horizontal="center"/>
    </xf>
    <xf numFmtId="49" fontId="8" fillId="6" borderId="0" xfId="0" applyNumberFormat="1" applyFont="1" applyFill="1" applyBorder="1" applyAlignment="1" applyProtection="1"/>
    <xf numFmtId="49" fontId="8" fillId="6" borderId="0" xfId="0" quotePrefix="1" applyNumberFormat="1" applyFont="1" applyFill="1" applyBorder="1" applyAlignment="1" applyProtection="1">
      <alignment horizontal="center"/>
    </xf>
    <xf numFmtId="49" fontId="8" fillId="6" borderId="6" xfId="0" applyNumberFormat="1" applyFont="1" applyFill="1" applyBorder="1" applyProtection="1"/>
    <xf numFmtId="43" fontId="8" fillId="6" borderId="5" xfId="1" applyFont="1" applyFill="1" applyBorder="1" applyProtection="1"/>
    <xf numFmtId="43" fontId="8" fillId="6" borderId="0" xfId="1" applyFont="1" applyFill="1" applyBorder="1" applyProtection="1"/>
    <xf numFmtId="43" fontId="8" fillId="6" borderId="6" xfId="1" applyFont="1" applyFill="1" applyBorder="1" applyProtection="1"/>
    <xf numFmtId="3" fontId="4" fillId="6" borderId="5" xfId="0" applyNumberFormat="1" applyFont="1" applyFill="1" applyBorder="1" applyProtection="1"/>
    <xf numFmtId="3" fontId="4" fillId="6" borderId="6" xfId="0" applyNumberFormat="1" applyFont="1" applyFill="1" applyBorder="1" applyProtection="1"/>
    <xf numFmtId="49" fontId="6" fillId="7" borderId="5" xfId="0" applyNumberFormat="1" applyFont="1" applyFill="1" applyBorder="1" applyAlignment="1" applyProtection="1">
      <alignment horizontal="center"/>
    </xf>
    <xf numFmtId="49" fontId="6" fillId="7" borderId="0" xfId="0" applyNumberFormat="1" applyFont="1" applyFill="1" applyBorder="1" applyAlignment="1" applyProtection="1"/>
    <xf numFmtId="49" fontId="6" fillId="7" borderId="0" xfId="0" quotePrefix="1" applyNumberFormat="1" applyFont="1" applyFill="1" applyBorder="1" applyAlignment="1" applyProtection="1">
      <alignment horizontal="center"/>
    </xf>
    <xf numFmtId="49" fontId="6" fillId="7" borderId="6" xfId="0" applyNumberFormat="1" applyFont="1" applyFill="1" applyBorder="1" applyProtection="1"/>
    <xf numFmtId="43" fontId="0" fillId="7" borderId="5" xfId="1" applyFont="1" applyFill="1" applyBorder="1" applyProtection="1"/>
    <xf numFmtId="43" fontId="0" fillId="7" borderId="0" xfId="1" applyFont="1" applyFill="1" applyBorder="1" applyProtection="1"/>
    <xf numFmtId="43" fontId="0" fillId="7" borderId="6" xfId="1" applyFont="1" applyFill="1" applyBorder="1" applyProtection="1"/>
    <xf numFmtId="3" fontId="0" fillId="7" borderId="5" xfId="0" applyNumberFormat="1" applyFont="1" applyFill="1" applyBorder="1" applyProtection="1"/>
    <xf numFmtId="3" fontId="0" fillId="7" borderId="6" xfId="0" applyNumberFormat="1" applyFont="1" applyFill="1" applyBorder="1" applyProtection="1"/>
    <xf numFmtId="3" fontId="8" fillId="6" borderId="5" xfId="0" applyNumberFormat="1" applyFont="1" applyFill="1" applyBorder="1" applyProtection="1"/>
    <xf numFmtId="3" fontId="8" fillId="6" borderId="6" xfId="0" applyNumberFormat="1" applyFont="1" applyFill="1" applyBorder="1" applyProtection="1"/>
    <xf numFmtId="49" fontId="6" fillId="0" borderId="0" xfId="0" applyNumberFormat="1" applyFont="1" applyFill="1" applyBorder="1" applyProtection="1"/>
    <xf numFmtId="49" fontId="6" fillId="0" borderId="0" xfId="0" applyNumberFormat="1" applyFont="1" applyFill="1" applyBorder="1" applyAlignment="1" applyProtection="1">
      <alignment horizontal="center"/>
    </xf>
    <xf numFmtId="6" fontId="0" fillId="0" borderId="5" xfId="1" applyNumberFormat="1" applyFont="1" applyFill="1" applyBorder="1" applyProtection="1"/>
    <xf numFmtId="164" fontId="0" fillId="0" borderId="5" xfId="1" applyNumberFormat="1" applyFont="1" applyFill="1" applyBorder="1" applyProtection="1"/>
    <xf numFmtId="164" fontId="0" fillId="0" borderId="0" xfId="1" applyNumberFormat="1" applyFont="1" applyFill="1" applyBorder="1" applyProtection="1"/>
    <xf numFmtId="164" fontId="0" fillId="0" borderId="6" xfId="1" applyNumberFormat="1" applyFont="1" applyFill="1" applyBorder="1" applyProtection="1"/>
    <xf numFmtId="164" fontId="8" fillId="6" borderId="5" xfId="1" applyNumberFormat="1" applyFont="1" applyFill="1" applyBorder="1" applyProtection="1"/>
    <xf numFmtId="164" fontId="8" fillId="6" borderId="0" xfId="1" applyNumberFormat="1" applyFont="1" applyFill="1" applyBorder="1" applyProtection="1"/>
    <xf numFmtId="164" fontId="8" fillId="6" borderId="6" xfId="1" applyNumberFormat="1" applyFont="1" applyFill="1" applyBorder="1" applyProtection="1"/>
    <xf numFmtId="10" fontId="0" fillId="0" borderId="5" xfId="3" applyNumberFormat="1" applyFont="1" applyFill="1" applyBorder="1" applyProtection="1"/>
    <xf numFmtId="10" fontId="0" fillId="0" borderId="6" xfId="3" applyNumberFormat="1" applyFont="1" applyFill="1" applyBorder="1" applyProtection="1"/>
    <xf numFmtId="49" fontId="0" fillId="0" borderId="6" xfId="0" applyNumberFormat="1" applyFont="1" applyFill="1" applyBorder="1" applyProtection="1"/>
    <xf numFmtId="44" fontId="0" fillId="0" borderId="5" xfId="2" applyFont="1" applyFill="1" applyBorder="1" applyProtection="1"/>
    <xf numFmtId="44" fontId="0" fillId="0" borderId="6" xfId="2" applyFont="1" applyFill="1" applyBorder="1" applyProtection="1"/>
    <xf numFmtId="49" fontId="6" fillId="5" borderId="7" xfId="0" applyNumberFormat="1" applyFont="1" applyFill="1" applyBorder="1" applyProtection="1">
      <protection locked="0"/>
    </xf>
    <xf numFmtId="49" fontId="6" fillId="5" borderId="8" xfId="0" applyNumberFormat="1" applyFont="1" applyFill="1" applyBorder="1" applyAlignment="1" applyProtection="1">
      <alignment horizontal="center"/>
      <protection locked="0"/>
    </xf>
    <xf numFmtId="0" fontId="6" fillId="5" borderId="8" xfId="0" applyNumberFormat="1" applyFont="1" applyFill="1" applyBorder="1" applyProtection="1"/>
    <xf numFmtId="14" fontId="6" fillId="5" borderId="8" xfId="0" applyNumberFormat="1" applyFont="1" applyFill="1" applyBorder="1" applyProtection="1"/>
    <xf numFmtId="49" fontId="6" fillId="0" borderId="7" xfId="0" applyNumberFormat="1" applyFont="1" applyFill="1" applyBorder="1" applyAlignment="1" applyProtection="1">
      <alignment horizontal="center"/>
    </xf>
    <xf numFmtId="49" fontId="6" fillId="0" borderId="8" xfId="0" applyNumberFormat="1" applyFont="1" applyFill="1" applyBorder="1" applyAlignment="1" applyProtection="1"/>
    <xf numFmtId="49" fontId="6" fillId="0" borderId="8" xfId="0" applyNumberFormat="1" applyFont="1" applyFill="1" applyBorder="1" applyAlignment="1" applyProtection="1">
      <alignment horizontal="center"/>
    </xf>
    <xf numFmtId="49" fontId="0" fillId="0" borderId="9" xfId="0" applyNumberFormat="1" applyFont="1" applyFill="1" applyBorder="1" applyProtection="1"/>
    <xf numFmtId="44" fontId="0" fillId="0" borderId="7" xfId="2" applyFont="1" applyFill="1" applyBorder="1" applyProtection="1"/>
    <xf numFmtId="164" fontId="0" fillId="0" borderId="8" xfId="1" applyNumberFormat="1" applyFont="1" applyFill="1" applyBorder="1" applyProtection="1"/>
    <xf numFmtId="44" fontId="0" fillId="0" borderId="9" xfId="2" applyFont="1" applyFill="1" applyBorder="1" applyProtection="1"/>
    <xf numFmtId="3" fontId="0" fillId="0" borderId="7" xfId="0" applyNumberFormat="1" applyFont="1" applyFill="1" applyBorder="1" applyProtection="1"/>
    <xf numFmtId="3" fontId="0" fillId="0" borderId="9" xfId="0" applyNumberFormat="1" applyFont="1" applyFill="1" applyBorder="1" applyProtection="1"/>
  </cellXfs>
  <cellStyles count="6">
    <cellStyle name="Accent1" xfId="4" builtinId="29"/>
    <cellStyle name="Comma" xfId="1" builtinId="3"/>
    <cellStyle name="Currency" xfId="2" builtinId="4"/>
    <cellStyle name="Hyperlink" xfId="5" builtinId="8"/>
    <cellStyle name="Normal" xfId="0" builtinId="0"/>
    <cellStyle name="Percent" xfId="3" builtinId="5"/>
  </cellStyles>
  <dxfs count="18">
    <dxf>
      <font>
        <b val="0"/>
        <color auto="1"/>
      </font>
      <fill>
        <patternFill patternType="none">
          <fgColor indexed="64"/>
          <bgColor auto="1"/>
        </patternFill>
      </fill>
      <border diagonalUp="0" diagonalDown="0" outline="0">
        <left/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medium">
          <color auto="1"/>
        </left>
        <right/>
        <top/>
        <bottom/>
      </border>
    </dxf>
    <dxf>
      <font>
        <b val="0"/>
        <color auto="1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</border>
    </dxf>
    <dxf>
      <font>
        <b val="0"/>
        <color auto="1"/>
      </font>
      <fill>
        <patternFill patternType="none">
          <fgColor indexed="64"/>
          <bgColor auto="1"/>
        </patternFill>
      </fill>
      <border diagonalUp="0" diagonalDown="0" outline="0">
        <left style="medium">
          <color auto="1"/>
        </left>
        <right/>
        <top/>
        <bottom/>
      </border>
    </dxf>
    <dxf>
      <font>
        <b val="0"/>
        <color auto="1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medium">
          <color auto="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border diagonalUp="0" diagonalDown="0" outline="0">
        <left/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mm/dd/yy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mm/dd/yy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D323B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medium">
          <color auto="1"/>
        </left>
        <right/>
        <top/>
        <bottom/>
      </border>
    </dxf>
    <dxf>
      <border outline="0">
        <bottom style="medium">
          <color indexed="64"/>
        </bottom>
      </border>
    </dxf>
    <dxf>
      <font>
        <b val="0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6B58CEF-40A9-48F6-A79A-2F6064FA7852}" name="tblICF" displayName="tblICF" ref="A3:P2691" totalsRowShown="0" dataDxfId="17" headerRowBorderDxfId="16">
  <autoFilter ref="A3:P2691" xr:uid="{00000000-0009-0000-0100-000005000000}"/>
  <sortState ref="A4:P2691">
    <sortCondition ref="C4:C2691"/>
  </sortState>
  <tableColumns count="16">
    <tableColumn id="6" xr3:uid="{134EE8D7-AEC3-4D90-B8E1-7ACA26007D21}" name="FacID" dataDxfId="15"/>
    <tableColumn id="20" xr3:uid="{FC164902-B7FE-4055-B3EF-A17C6AF3D32A}" name="McaidID" dataDxfId="14"/>
    <tableColumn id="11" xr3:uid="{6DA93A26-FB6E-4291-838A-D938B6AAF2AC}" name="FacName" dataDxfId="13"/>
    <tableColumn id="10" xr3:uid="{BBDE6B69-1924-44E5-837F-96A16AE0342B}" name="BeginDate" dataDxfId="12"/>
    <tableColumn id="9" xr3:uid="{F58EE0E6-4FD5-4B4D-8BDE-81175D14DF67}" name="EndDate" dataDxfId="11"/>
    <tableColumn id="8" xr3:uid="{C5CFAEAC-AD78-42C2-BA90-BE04CEBD5761}" name="Cost Cat" dataDxfId="10"/>
    <tableColumn id="1" xr3:uid="{262AD215-EC9C-4B2C-AB4E-460309D27400}" name="CostCatDesc" dataDxfId="9"/>
    <tableColumn id="7" xr3:uid="{3793AA18-CAEA-4829-B5F3-C8959439BE7B}" name="Acct" dataDxfId="8"/>
    <tableColumn id="5" xr3:uid="{F2AF99F4-F0E8-4BF1-B328-47D5548F5C78}" name="Acct Desc" dataDxfId="7"/>
    <tableColumn id="12" xr3:uid="{3A75C80C-0438-4F1A-A057-7DFC8D308648}" name="FCP as Filed" dataDxfId="6" dataCellStyle="Comma"/>
    <tableColumn id="14" xr3:uid="{24B3344F-6950-450F-B01F-CECF75185524}" name="Proivider Adj" dataDxfId="5" dataCellStyle="Comma"/>
    <tableColumn id="15" xr3:uid="{E5A19A12-3F1F-4B4F-8C75-95582F5450D2}" name="Adj FCP (J+K)" dataDxfId="4" dataCellStyle="Comma">
      <calculatedColumnFormula>+SUM($J4:$K4)</calculatedColumnFormula>
    </tableColumn>
    <tableColumn id="16" xr3:uid="{59F29C2B-3269-475B-A3EC-DCA28F56FCFE}" name="Audit Adj" dataDxfId="3" dataCellStyle="Comma"/>
    <tableColumn id="18" xr3:uid="{660276CF-D6A0-451B-B9D2-84DE3097FB76}" name=" FCP (L+M)" dataDxfId="2" dataCellStyle="Comma">
      <calculatedColumnFormula>+SUM($L4:$M4)</calculatedColumnFormula>
    </tableColumn>
    <tableColumn id="21" xr3:uid="{5290C13F-6A70-4356-855C-B3606E3FC178}" name="Hours Worked" dataDxfId="1"/>
    <tableColumn id="22" xr3:uid="{D84F232B-07C6-4E21-86D1-68C8AAB997A7}" name="Hours Paid" dataDxfId="0"/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CD97C-3115-49C6-8E45-5ABA70FDCDD4}">
  <sheetPr>
    <tabColor rgb="FFC00000"/>
  </sheetPr>
  <dimension ref="A1:XEZ2691"/>
  <sheetViews>
    <sheetView showGridLines="0" tabSelected="1" zoomScaleNormal="100" workbookViewId="0">
      <pane ySplit="3" topLeftCell="A4" activePane="bottomLeft" state="frozen"/>
      <selection pane="bottomLeft" activeCell="C4" sqref="C4"/>
    </sheetView>
  </sheetViews>
  <sheetFormatPr defaultRowHeight="14.4" outlineLevelCol="1" x14ac:dyDescent="0.3"/>
  <cols>
    <col min="1" max="1" width="10" style="1" customWidth="1" outlineLevel="1"/>
    <col min="2" max="2" width="13.5546875" style="1" customWidth="1" outlineLevel="1"/>
    <col min="3" max="3" width="38.109375" style="1" bestFit="1" customWidth="1"/>
    <col min="4" max="4" width="10.109375" style="1" customWidth="1" outlineLevel="1"/>
    <col min="5" max="5" width="9.6640625" style="3" customWidth="1" outlineLevel="1"/>
    <col min="6" max="6" width="8.109375" style="4" bestFit="1" customWidth="1"/>
    <col min="7" max="7" width="38.6640625" style="5" bestFit="1" customWidth="1"/>
    <col min="8" max="8" width="5.109375" style="3" bestFit="1" customWidth="1"/>
    <col min="9" max="9" width="88.109375" style="5" bestFit="1" customWidth="1"/>
    <col min="10" max="10" width="13.44140625" style="6" bestFit="1" customWidth="1"/>
    <col min="11" max="11" width="12.5546875" style="5" bestFit="1" customWidth="1"/>
    <col min="12" max="12" width="13.44140625" style="5" bestFit="1" customWidth="1"/>
    <col min="13" max="13" width="13.33203125" style="5" bestFit="1" customWidth="1"/>
    <col min="14" max="14" width="15.33203125" style="5" bestFit="1" customWidth="1"/>
    <col min="15" max="16" width="9" style="5" bestFit="1" customWidth="1"/>
    <col min="18" max="18" width="30.109375" bestFit="1" customWidth="1"/>
  </cols>
  <sheetData>
    <row r="1" spans="1:16380" ht="18.600000000000001" thickBot="1" x14ac:dyDescent="0.4">
      <c r="C1" s="2"/>
      <c r="Q1" s="7"/>
    </row>
    <row r="2" spans="1:16380" s="5" customFormat="1" ht="15" thickBot="1" x14ac:dyDescent="0.35">
      <c r="A2" s="1"/>
      <c r="B2" s="1"/>
      <c r="C2" s="8" t="s">
        <v>0</v>
      </c>
      <c r="D2" s="1"/>
      <c r="E2" s="3"/>
      <c r="G2" s="3"/>
      <c r="I2" s="9"/>
      <c r="J2" s="10" t="s">
        <v>1</v>
      </c>
      <c r="K2" s="11"/>
      <c r="L2" s="12"/>
      <c r="M2" s="13" t="s">
        <v>2</v>
      </c>
      <c r="N2" s="13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  <c r="AMK2"/>
      <c r="AML2"/>
      <c r="AMM2"/>
      <c r="AMN2"/>
      <c r="AMO2"/>
      <c r="AMP2"/>
      <c r="AMQ2"/>
      <c r="AMR2"/>
      <c r="AMS2"/>
      <c r="AMT2"/>
      <c r="AMU2"/>
      <c r="AMV2"/>
      <c r="AMW2"/>
      <c r="AMX2"/>
      <c r="AMY2"/>
      <c r="AMZ2"/>
      <c r="ANA2"/>
      <c r="ANB2"/>
      <c r="ANC2"/>
      <c r="AND2"/>
      <c r="ANE2"/>
      <c r="ANF2"/>
      <c r="ANG2"/>
      <c r="ANH2"/>
      <c r="ANI2"/>
      <c r="ANJ2"/>
      <c r="ANK2"/>
      <c r="ANL2"/>
      <c r="ANM2"/>
      <c r="ANN2"/>
      <c r="ANO2"/>
      <c r="ANP2"/>
      <c r="ANQ2"/>
      <c r="ANR2"/>
      <c r="ANS2"/>
      <c r="ANT2"/>
      <c r="ANU2"/>
      <c r="ANV2"/>
      <c r="ANW2"/>
      <c r="ANX2"/>
      <c r="ANY2"/>
      <c r="ANZ2"/>
      <c r="AOA2"/>
      <c r="AOB2"/>
      <c r="AOC2"/>
      <c r="AOD2"/>
      <c r="AOE2"/>
      <c r="AOF2"/>
      <c r="AOG2"/>
      <c r="AOH2"/>
      <c r="AOI2"/>
      <c r="AOJ2"/>
      <c r="AOK2"/>
      <c r="AOL2"/>
      <c r="AOM2"/>
      <c r="AON2"/>
      <c r="AOO2"/>
      <c r="AOP2"/>
      <c r="AOQ2"/>
      <c r="AOR2"/>
      <c r="AOS2"/>
      <c r="AOT2"/>
      <c r="AOU2"/>
      <c r="AOV2"/>
      <c r="AOW2"/>
      <c r="AOX2"/>
      <c r="AOY2"/>
      <c r="AOZ2"/>
      <c r="APA2"/>
      <c r="APB2"/>
      <c r="APC2"/>
      <c r="APD2"/>
      <c r="APE2"/>
      <c r="APF2"/>
      <c r="APG2"/>
      <c r="APH2"/>
      <c r="API2"/>
      <c r="APJ2"/>
      <c r="APK2"/>
      <c r="APL2"/>
      <c r="APM2"/>
      <c r="APN2"/>
      <c r="APO2"/>
      <c r="APP2"/>
      <c r="APQ2"/>
      <c r="APR2"/>
      <c r="APS2"/>
      <c r="APT2"/>
      <c r="APU2"/>
      <c r="APV2"/>
      <c r="APW2"/>
      <c r="APX2"/>
      <c r="APY2"/>
      <c r="APZ2"/>
      <c r="AQA2"/>
      <c r="AQB2"/>
      <c r="AQC2"/>
      <c r="AQD2"/>
      <c r="AQE2"/>
      <c r="AQF2"/>
      <c r="AQG2"/>
      <c r="AQH2"/>
      <c r="AQI2"/>
      <c r="AQJ2"/>
      <c r="AQK2"/>
      <c r="AQL2"/>
      <c r="AQM2"/>
      <c r="AQN2"/>
      <c r="AQO2"/>
      <c r="AQP2"/>
      <c r="AQQ2"/>
      <c r="AQR2"/>
      <c r="AQS2"/>
      <c r="AQT2"/>
      <c r="AQU2"/>
      <c r="AQV2"/>
      <c r="AQW2"/>
      <c r="AQX2"/>
      <c r="AQY2"/>
      <c r="AQZ2"/>
      <c r="ARA2"/>
      <c r="ARB2"/>
      <c r="ARC2"/>
      <c r="ARD2"/>
      <c r="ARE2"/>
      <c r="ARF2"/>
      <c r="ARG2"/>
      <c r="ARH2"/>
      <c r="ARI2"/>
      <c r="ARJ2"/>
      <c r="ARK2"/>
      <c r="ARL2"/>
      <c r="ARM2"/>
      <c r="ARN2"/>
      <c r="ARO2"/>
      <c r="ARP2"/>
      <c r="ARQ2"/>
      <c r="ARR2"/>
      <c r="ARS2"/>
      <c r="ART2"/>
      <c r="ARU2"/>
      <c r="ARV2"/>
      <c r="ARW2"/>
      <c r="ARX2"/>
      <c r="ARY2"/>
      <c r="ARZ2"/>
      <c r="ASA2"/>
      <c r="ASB2"/>
      <c r="ASC2"/>
      <c r="ASD2"/>
      <c r="ASE2"/>
      <c r="ASF2"/>
      <c r="ASG2"/>
      <c r="ASH2"/>
      <c r="ASI2"/>
      <c r="ASJ2"/>
      <c r="ASK2"/>
      <c r="ASL2"/>
      <c r="ASM2"/>
      <c r="ASN2"/>
      <c r="ASO2"/>
      <c r="ASP2"/>
      <c r="ASQ2"/>
      <c r="ASR2"/>
      <c r="ASS2"/>
      <c r="AST2"/>
      <c r="ASU2"/>
      <c r="ASV2"/>
      <c r="ASW2"/>
      <c r="ASX2"/>
      <c r="ASY2"/>
      <c r="ASZ2"/>
      <c r="ATA2"/>
      <c r="ATB2"/>
      <c r="ATC2"/>
      <c r="ATD2"/>
      <c r="ATE2"/>
      <c r="ATF2"/>
      <c r="ATG2"/>
      <c r="ATH2"/>
      <c r="ATI2"/>
      <c r="ATJ2"/>
      <c r="ATK2"/>
      <c r="ATL2"/>
      <c r="ATM2"/>
      <c r="ATN2"/>
      <c r="ATO2"/>
      <c r="ATP2"/>
      <c r="ATQ2"/>
      <c r="ATR2"/>
      <c r="ATS2"/>
      <c r="ATT2"/>
      <c r="ATU2"/>
      <c r="ATV2"/>
      <c r="ATW2"/>
      <c r="ATX2"/>
      <c r="ATY2"/>
      <c r="ATZ2"/>
      <c r="AUA2"/>
      <c r="AUB2"/>
      <c r="AUC2"/>
      <c r="AUD2"/>
      <c r="AUE2"/>
      <c r="AUF2"/>
      <c r="AUG2"/>
      <c r="AUH2"/>
      <c r="AUI2"/>
      <c r="AUJ2"/>
      <c r="AUK2"/>
      <c r="AUL2"/>
      <c r="AUM2"/>
      <c r="AUN2"/>
      <c r="AUO2"/>
      <c r="AUP2"/>
      <c r="AUQ2"/>
      <c r="AUR2"/>
      <c r="AUS2"/>
      <c r="AUT2"/>
      <c r="AUU2"/>
      <c r="AUV2"/>
      <c r="AUW2"/>
      <c r="AUX2"/>
      <c r="AUY2"/>
      <c r="AUZ2"/>
      <c r="AVA2"/>
      <c r="AVB2"/>
      <c r="AVC2"/>
      <c r="AVD2"/>
      <c r="AVE2"/>
      <c r="AVF2"/>
      <c r="AVG2"/>
      <c r="AVH2"/>
      <c r="AVI2"/>
      <c r="AVJ2"/>
      <c r="AVK2"/>
      <c r="AVL2"/>
      <c r="AVM2"/>
      <c r="AVN2"/>
      <c r="AVO2"/>
      <c r="AVP2"/>
      <c r="AVQ2"/>
      <c r="AVR2"/>
      <c r="AVS2"/>
      <c r="AVT2"/>
      <c r="AVU2"/>
      <c r="AVV2"/>
      <c r="AVW2"/>
      <c r="AVX2"/>
      <c r="AVY2"/>
      <c r="AVZ2"/>
      <c r="AWA2"/>
      <c r="AWB2"/>
      <c r="AWC2"/>
      <c r="AWD2"/>
      <c r="AWE2"/>
      <c r="AWF2"/>
      <c r="AWG2"/>
      <c r="AWH2"/>
      <c r="AWI2"/>
      <c r="AWJ2"/>
      <c r="AWK2"/>
      <c r="AWL2"/>
      <c r="AWM2"/>
      <c r="AWN2"/>
      <c r="AWO2"/>
      <c r="AWP2"/>
      <c r="AWQ2"/>
      <c r="AWR2"/>
      <c r="AWS2"/>
      <c r="AWT2"/>
      <c r="AWU2"/>
      <c r="AWV2"/>
      <c r="AWW2"/>
      <c r="AWX2"/>
      <c r="AWY2"/>
      <c r="AWZ2"/>
      <c r="AXA2"/>
      <c r="AXB2"/>
      <c r="AXC2"/>
      <c r="AXD2"/>
      <c r="AXE2"/>
      <c r="AXF2"/>
      <c r="AXG2"/>
      <c r="AXH2"/>
      <c r="AXI2"/>
      <c r="AXJ2"/>
      <c r="AXK2"/>
      <c r="AXL2"/>
      <c r="AXM2"/>
      <c r="AXN2"/>
      <c r="AXO2"/>
      <c r="AXP2"/>
      <c r="AXQ2"/>
      <c r="AXR2"/>
      <c r="AXS2"/>
      <c r="AXT2"/>
      <c r="AXU2"/>
      <c r="AXV2"/>
      <c r="AXW2"/>
      <c r="AXX2"/>
      <c r="AXY2"/>
      <c r="AXZ2"/>
      <c r="AYA2"/>
      <c r="AYB2"/>
      <c r="AYC2"/>
      <c r="AYD2"/>
      <c r="AYE2"/>
      <c r="AYF2"/>
      <c r="AYG2"/>
      <c r="AYH2"/>
      <c r="AYI2"/>
      <c r="AYJ2"/>
      <c r="AYK2"/>
      <c r="AYL2"/>
      <c r="AYM2"/>
      <c r="AYN2"/>
      <c r="AYO2"/>
      <c r="AYP2"/>
      <c r="AYQ2"/>
      <c r="AYR2"/>
      <c r="AYS2"/>
      <c r="AYT2"/>
      <c r="AYU2"/>
      <c r="AYV2"/>
      <c r="AYW2"/>
      <c r="AYX2"/>
      <c r="AYY2"/>
      <c r="AYZ2"/>
      <c r="AZA2"/>
      <c r="AZB2"/>
      <c r="AZC2"/>
      <c r="AZD2"/>
      <c r="AZE2"/>
      <c r="AZF2"/>
      <c r="AZG2"/>
      <c r="AZH2"/>
      <c r="AZI2"/>
      <c r="AZJ2"/>
      <c r="AZK2"/>
      <c r="AZL2"/>
      <c r="AZM2"/>
      <c r="AZN2"/>
      <c r="AZO2"/>
      <c r="AZP2"/>
      <c r="AZQ2"/>
      <c r="AZR2"/>
      <c r="AZS2"/>
      <c r="AZT2"/>
      <c r="AZU2"/>
      <c r="AZV2"/>
      <c r="AZW2"/>
      <c r="AZX2"/>
      <c r="AZY2"/>
      <c r="AZZ2"/>
      <c r="BAA2"/>
      <c r="BAB2"/>
      <c r="BAC2"/>
      <c r="BAD2"/>
      <c r="BAE2"/>
      <c r="BAF2"/>
      <c r="BAG2"/>
      <c r="BAH2"/>
      <c r="BAI2"/>
      <c r="BAJ2"/>
      <c r="BAK2"/>
      <c r="BAL2"/>
      <c r="BAM2"/>
      <c r="BAN2"/>
      <c r="BAO2"/>
      <c r="BAP2"/>
      <c r="BAQ2"/>
      <c r="BAR2"/>
      <c r="BAS2"/>
      <c r="BAT2"/>
      <c r="BAU2"/>
      <c r="BAV2"/>
      <c r="BAW2"/>
      <c r="BAX2"/>
      <c r="BAY2"/>
      <c r="BAZ2"/>
      <c r="BBA2"/>
      <c r="BBB2"/>
      <c r="BBC2"/>
      <c r="BBD2"/>
      <c r="BBE2"/>
      <c r="BBF2"/>
      <c r="BBG2"/>
      <c r="BBH2"/>
      <c r="BBI2"/>
      <c r="BBJ2"/>
      <c r="BBK2"/>
      <c r="BBL2"/>
      <c r="BBM2"/>
      <c r="BBN2"/>
      <c r="BBO2"/>
      <c r="BBP2"/>
      <c r="BBQ2"/>
      <c r="BBR2"/>
      <c r="BBS2"/>
      <c r="BBT2"/>
      <c r="BBU2"/>
      <c r="BBV2"/>
      <c r="BBW2"/>
      <c r="BBX2"/>
      <c r="BBY2"/>
      <c r="BBZ2"/>
      <c r="BCA2"/>
      <c r="BCB2"/>
      <c r="BCC2"/>
      <c r="BCD2"/>
      <c r="BCE2"/>
      <c r="BCF2"/>
      <c r="BCG2"/>
      <c r="BCH2"/>
      <c r="BCI2"/>
      <c r="BCJ2"/>
      <c r="BCK2"/>
      <c r="BCL2"/>
      <c r="BCM2"/>
      <c r="BCN2"/>
      <c r="BCO2"/>
      <c r="BCP2"/>
      <c r="BCQ2"/>
      <c r="BCR2"/>
      <c r="BCS2"/>
      <c r="BCT2"/>
      <c r="BCU2"/>
      <c r="BCV2"/>
      <c r="BCW2"/>
      <c r="BCX2"/>
      <c r="BCY2"/>
      <c r="BCZ2"/>
      <c r="BDA2"/>
      <c r="BDB2"/>
      <c r="BDC2"/>
      <c r="BDD2"/>
      <c r="BDE2"/>
      <c r="BDF2"/>
      <c r="BDG2"/>
      <c r="BDH2"/>
      <c r="BDI2"/>
      <c r="BDJ2"/>
      <c r="BDK2"/>
      <c r="BDL2"/>
      <c r="BDM2"/>
      <c r="BDN2"/>
      <c r="BDO2"/>
      <c r="BDP2"/>
      <c r="BDQ2"/>
      <c r="BDR2"/>
      <c r="BDS2"/>
      <c r="BDT2"/>
      <c r="BDU2"/>
      <c r="BDV2"/>
      <c r="BDW2"/>
      <c r="BDX2"/>
      <c r="BDY2"/>
      <c r="BDZ2"/>
      <c r="BEA2"/>
      <c r="BEB2"/>
      <c r="BEC2"/>
      <c r="BED2"/>
      <c r="BEE2"/>
      <c r="BEF2"/>
      <c r="BEG2"/>
      <c r="BEH2"/>
      <c r="BEI2"/>
      <c r="BEJ2"/>
      <c r="BEK2"/>
      <c r="BEL2"/>
      <c r="BEM2"/>
      <c r="BEN2"/>
      <c r="BEO2"/>
      <c r="BEP2"/>
      <c r="BEQ2"/>
      <c r="BER2"/>
      <c r="BES2"/>
      <c r="BET2"/>
      <c r="BEU2"/>
      <c r="BEV2"/>
      <c r="BEW2"/>
      <c r="BEX2"/>
      <c r="BEY2"/>
      <c r="BEZ2"/>
      <c r="BFA2"/>
      <c r="BFB2"/>
      <c r="BFC2"/>
      <c r="BFD2"/>
      <c r="BFE2"/>
      <c r="BFF2"/>
      <c r="BFG2"/>
      <c r="BFH2"/>
      <c r="BFI2"/>
      <c r="BFJ2"/>
      <c r="BFK2"/>
      <c r="BFL2"/>
      <c r="BFM2"/>
      <c r="BFN2"/>
      <c r="BFO2"/>
      <c r="BFP2"/>
      <c r="BFQ2"/>
      <c r="BFR2"/>
      <c r="BFS2"/>
      <c r="BFT2"/>
      <c r="BFU2"/>
      <c r="BFV2"/>
      <c r="BFW2"/>
      <c r="BFX2"/>
      <c r="BFY2"/>
      <c r="BFZ2"/>
      <c r="BGA2"/>
      <c r="BGB2"/>
      <c r="BGC2"/>
      <c r="BGD2"/>
      <c r="BGE2"/>
      <c r="BGF2"/>
      <c r="BGG2"/>
      <c r="BGH2"/>
      <c r="BGI2"/>
      <c r="BGJ2"/>
      <c r="BGK2"/>
      <c r="BGL2"/>
      <c r="BGM2"/>
      <c r="BGN2"/>
      <c r="BGO2"/>
      <c r="BGP2"/>
      <c r="BGQ2"/>
      <c r="BGR2"/>
      <c r="BGS2"/>
      <c r="BGT2"/>
      <c r="BGU2"/>
      <c r="BGV2"/>
      <c r="BGW2"/>
      <c r="BGX2"/>
      <c r="BGY2"/>
      <c r="BGZ2"/>
      <c r="BHA2"/>
      <c r="BHB2"/>
      <c r="BHC2"/>
      <c r="BHD2"/>
      <c r="BHE2"/>
      <c r="BHF2"/>
      <c r="BHG2"/>
      <c r="BHH2"/>
      <c r="BHI2"/>
      <c r="BHJ2"/>
      <c r="BHK2"/>
      <c r="BHL2"/>
      <c r="BHM2"/>
      <c r="BHN2"/>
      <c r="BHO2"/>
      <c r="BHP2"/>
      <c r="BHQ2"/>
      <c r="BHR2"/>
      <c r="BHS2"/>
      <c r="BHT2"/>
      <c r="BHU2"/>
      <c r="BHV2"/>
      <c r="BHW2"/>
      <c r="BHX2"/>
      <c r="BHY2"/>
      <c r="BHZ2"/>
      <c r="BIA2"/>
      <c r="BIB2"/>
      <c r="BIC2"/>
      <c r="BID2"/>
      <c r="BIE2"/>
      <c r="BIF2"/>
      <c r="BIG2"/>
      <c r="BIH2"/>
      <c r="BII2"/>
      <c r="BIJ2"/>
      <c r="BIK2"/>
      <c r="BIL2"/>
      <c r="BIM2"/>
      <c r="BIN2"/>
      <c r="BIO2"/>
      <c r="BIP2"/>
      <c r="BIQ2"/>
      <c r="BIR2"/>
      <c r="BIS2"/>
      <c r="BIT2"/>
      <c r="BIU2"/>
      <c r="BIV2"/>
      <c r="BIW2"/>
      <c r="BIX2"/>
      <c r="BIY2"/>
      <c r="BIZ2"/>
      <c r="BJA2"/>
      <c r="BJB2"/>
      <c r="BJC2"/>
      <c r="BJD2"/>
      <c r="BJE2"/>
      <c r="BJF2"/>
      <c r="BJG2"/>
      <c r="BJH2"/>
      <c r="BJI2"/>
      <c r="BJJ2"/>
      <c r="BJK2"/>
      <c r="BJL2"/>
      <c r="BJM2"/>
      <c r="BJN2"/>
      <c r="BJO2"/>
      <c r="BJP2"/>
      <c r="BJQ2"/>
      <c r="BJR2"/>
      <c r="BJS2"/>
      <c r="BJT2"/>
      <c r="BJU2"/>
      <c r="BJV2"/>
      <c r="BJW2"/>
      <c r="BJX2"/>
      <c r="BJY2"/>
      <c r="BJZ2"/>
      <c r="BKA2"/>
      <c r="BKB2"/>
      <c r="BKC2"/>
      <c r="BKD2"/>
      <c r="BKE2"/>
      <c r="BKF2"/>
      <c r="BKG2"/>
      <c r="BKH2"/>
      <c r="BKI2"/>
      <c r="BKJ2"/>
      <c r="BKK2"/>
      <c r="BKL2"/>
      <c r="BKM2"/>
      <c r="BKN2"/>
      <c r="BKO2"/>
      <c r="BKP2"/>
      <c r="BKQ2"/>
      <c r="BKR2"/>
      <c r="BKS2"/>
      <c r="BKT2"/>
      <c r="BKU2"/>
      <c r="BKV2"/>
      <c r="BKW2"/>
      <c r="BKX2"/>
      <c r="BKY2"/>
      <c r="BKZ2"/>
      <c r="BLA2"/>
      <c r="BLB2"/>
      <c r="BLC2"/>
      <c r="BLD2"/>
      <c r="BLE2"/>
      <c r="BLF2"/>
      <c r="BLG2"/>
      <c r="BLH2"/>
      <c r="BLI2"/>
      <c r="BLJ2"/>
      <c r="BLK2"/>
      <c r="BLL2"/>
      <c r="BLM2"/>
      <c r="BLN2"/>
      <c r="BLO2"/>
      <c r="BLP2"/>
      <c r="BLQ2"/>
      <c r="BLR2"/>
      <c r="BLS2"/>
      <c r="BLT2"/>
      <c r="BLU2"/>
      <c r="BLV2"/>
      <c r="BLW2"/>
      <c r="BLX2"/>
      <c r="BLY2"/>
      <c r="BLZ2"/>
      <c r="BMA2"/>
      <c r="BMB2"/>
      <c r="BMC2"/>
      <c r="BMD2"/>
      <c r="BME2"/>
      <c r="BMF2"/>
      <c r="BMG2"/>
      <c r="BMH2"/>
      <c r="BMI2"/>
      <c r="BMJ2"/>
      <c r="BMK2"/>
      <c r="BML2"/>
      <c r="BMM2"/>
      <c r="BMN2"/>
      <c r="BMO2"/>
      <c r="BMP2"/>
      <c r="BMQ2"/>
      <c r="BMR2"/>
      <c r="BMS2"/>
      <c r="BMT2"/>
      <c r="BMU2"/>
      <c r="BMV2"/>
      <c r="BMW2"/>
      <c r="BMX2"/>
      <c r="BMY2"/>
      <c r="BMZ2"/>
      <c r="BNA2"/>
      <c r="BNB2"/>
      <c r="BNC2"/>
      <c r="BND2"/>
      <c r="BNE2"/>
      <c r="BNF2"/>
      <c r="BNG2"/>
      <c r="BNH2"/>
      <c r="BNI2"/>
      <c r="BNJ2"/>
      <c r="BNK2"/>
      <c r="BNL2"/>
      <c r="BNM2"/>
      <c r="BNN2"/>
      <c r="BNO2"/>
      <c r="BNP2"/>
      <c r="BNQ2"/>
      <c r="BNR2"/>
      <c r="BNS2"/>
      <c r="BNT2"/>
      <c r="BNU2"/>
      <c r="BNV2"/>
      <c r="BNW2"/>
      <c r="BNX2"/>
      <c r="BNY2"/>
      <c r="BNZ2"/>
      <c r="BOA2"/>
      <c r="BOB2"/>
      <c r="BOC2"/>
      <c r="BOD2"/>
      <c r="BOE2"/>
      <c r="BOF2"/>
      <c r="BOG2"/>
      <c r="BOH2"/>
      <c r="BOI2"/>
      <c r="BOJ2"/>
      <c r="BOK2"/>
      <c r="BOL2"/>
      <c r="BOM2"/>
      <c r="BON2"/>
      <c r="BOO2"/>
      <c r="BOP2"/>
      <c r="BOQ2"/>
      <c r="BOR2"/>
      <c r="BOS2"/>
      <c r="BOT2"/>
      <c r="BOU2"/>
      <c r="BOV2"/>
      <c r="BOW2"/>
      <c r="BOX2"/>
      <c r="BOY2"/>
      <c r="BOZ2"/>
      <c r="BPA2"/>
      <c r="BPB2"/>
      <c r="BPC2"/>
      <c r="BPD2"/>
      <c r="BPE2"/>
      <c r="BPF2"/>
      <c r="BPG2"/>
      <c r="BPH2"/>
      <c r="BPI2"/>
      <c r="BPJ2"/>
      <c r="BPK2"/>
      <c r="BPL2"/>
      <c r="BPM2"/>
      <c r="BPN2"/>
      <c r="BPO2"/>
      <c r="BPP2"/>
      <c r="BPQ2"/>
      <c r="BPR2"/>
      <c r="BPS2"/>
      <c r="BPT2"/>
      <c r="BPU2"/>
      <c r="BPV2"/>
      <c r="BPW2"/>
      <c r="BPX2"/>
      <c r="BPY2"/>
      <c r="BPZ2"/>
      <c r="BQA2"/>
      <c r="BQB2"/>
      <c r="BQC2"/>
      <c r="BQD2"/>
      <c r="BQE2"/>
      <c r="BQF2"/>
      <c r="BQG2"/>
      <c r="BQH2"/>
      <c r="BQI2"/>
      <c r="BQJ2"/>
      <c r="BQK2"/>
      <c r="BQL2"/>
      <c r="BQM2"/>
      <c r="BQN2"/>
      <c r="BQO2"/>
      <c r="BQP2"/>
      <c r="BQQ2"/>
      <c r="BQR2"/>
      <c r="BQS2"/>
      <c r="BQT2"/>
      <c r="BQU2"/>
      <c r="BQV2"/>
      <c r="BQW2"/>
      <c r="BQX2"/>
      <c r="BQY2"/>
      <c r="BQZ2"/>
      <c r="BRA2"/>
      <c r="BRB2"/>
      <c r="BRC2"/>
      <c r="BRD2"/>
      <c r="BRE2"/>
      <c r="BRF2"/>
      <c r="BRG2"/>
      <c r="BRH2"/>
      <c r="BRI2"/>
      <c r="BRJ2"/>
      <c r="BRK2"/>
      <c r="BRL2"/>
      <c r="BRM2"/>
      <c r="BRN2"/>
      <c r="BRO2"/>
      <c r="BRP2"/>
      <c r="BRQ2"/>
      <c r="BRR2"/>
      <c r="BRS2"/>
      <c r="BRT2"/>
      <c r="BRU2"/>
      <c r="BRV2"/>
      <c r="BRW2"/>
      <c r="BRX2"/>
      <c r="BRY2"/>
      <c r="BRZ2"/>
      <c r="BSA2"/>
      <c r="BSB2"/>
      <c r="BSC2"/>
      <c r="BSD2"/>
      <c r="BSE2"/>
      <c r="BSF2"/>
      <c r="BSG2"/>
      <c r="BSH2"/>
      <c r="BSI2"/>
      <c r="BSJ2"/>
      <c r="BSK2"/>
      <c r="BSL2"/>
      <c r="BSM2"/>
      <c r="BSN2"/>
      <c r="BSO2"/>
      <c r="BSP2"/>
      <c r="BSQ2"/>
      <c r="BSR2"/>
      <c r="BSS2"/>
      <c r="BST2"/>
      <c r="BSU2"/>
      <c r="BSV2"/>
      <c r="BSW2"/>
      <c r="BSX2"/>
      <c r="BSY2"/>
      <c r="BSZ2"/>
      <c r="BTA2"/>
      <c r="BTB2"/>
      <c r="BTC2"/>
      <c r="BTD2"/>
      <c r="BTE2"/>
      <c r="BTF2"/>
      <c r="BTG2"/>
      <c r="BTH2"/>
      <c r="BTI2"/>
      <c r="BTJ2"/>
      <c r="BTK2"/>
      <c r="BTL2"/>
      <c r="BTM2"/>
      <c r="BTN2"/>
      <c r="BTO2"/>
      <c r="BTP2"/>
      <c r="BTQ2"/>
      <c r="BTR2"/>
      <c r="BTS2"/>
      <c r="BTT2"/>
      <c r="BTU2"/>
      <c r="BTV2"/>
      <c r="BTW2"/>
      <c r="BTX2"/>
      <c r="BTY2"/>
      <c r="BTZ2"/>
      <c r="BUA2"/>
      <c r="BUB2"/>
      <c r="BUC2"/>
      <c r="BUD2"/>
      <c r="BUE2"/>
      <c r="BUF2"/>
      <c r="BUG2"/>
      <c r="BUH2"/>
      <c r="BUI2"/>
      <c r="BUJ2"/>
      <c r="BUK2"/>
      <c r="BUL2"/>
      <c r="BUM2"/>
      <c r="BUN2"/>
      <c r="BUO2"/>
      <c r="BUP2"/>
      <c r="BUQ2"/>
      <c r="BUR2"/>
      <c r="BUS2"/>
      <c r="BUT2"/>
      <c r="BUU2"/>
      <c r="BUV2"/>
      <c r="BUW2"/>
      <c r="BUX2"/>
      <c r="BUY2"/>
      <c r="BUZ2"/>
      <c r="BVA2"/>
      <c r="BVB2"/>
      <c r="BVC2"/>
      <c r="BVD2"/>
      <c r="BVE2"/>
      <c r="BVF2"/>
      <c r="BVG2"/>
      <c r="BVH2"/>
      <c r="BVI2"/>
      <c r="BVJ2"/>
      <c r="BVK2"/>
      <c r="BVL2"/>
      <c r="BVM2"/>
      <c r="BVN2"/>
      <c r="BVO2"/>
      <c r="BVP2"/>
      <c r="BVQ2"/>
      <c r="BVR2"/>
      <c r="BVS2"/>
      <c r="BVT2"/>
      <c r="BVU2"/>
      <c r="BVV2"/>
      <c r="BVW2"/>
      <c r="BVX2"/>
      <c r="BVY2"/>
      <c r="BVZ2"/>
      <c r="BWA2"/>
      <c r="BWB2"/>
      <c r="BWC2"/>
      <c r="BWD2"/>
      <c r="BWE2"/>
      <c r="BWF2"/>
      <c r="BWG2"/>
      <c r="BWH2"/>
      <c r="BWI2"/>
      <c r="BWJ2"/>
      <c r="BWK2"/>
      <c r="BWL2"/>
      <c r="BWM2"/>
      <c r="BWN2"/>
      <c r="BWO2"/>
      <c r="BWP2"/>
      <c r="BWQ2"/>
      <c r="BWR2"/>
      <c r="BWS2"/>
      <c r="BWT2"/>
      <c r="BWU2"/>
      <c r="BWV2"/>
      <c r="BWW2"/>
      <c r="BWX2"/>
      <c r="BWY2"/>
      <c r="BWZ2"/>
      <c r="BXA2"/>
      <c r="BXB2"/>
      <c r="BXC2"/>
      <c r="BXD2"/>
      <c r="BXE2"/>
      <c r="BXF2"/>
      <c r="BXG2"/>
      <c r="BXH2"/>
      <c r="BXI2"/>
      <c r="BXJ2"/>
      <c r="BXK2"/>
      <c r="BXL2"/>
      <c r="BXM2"/>
      <c r="BXN2"/>
      <c r="BXO2"/>
      <c r="BXP2"/>
      <c r="BXQ2"/>
      <c r="BXR2"/>
      <c r="BXS2"/>
      <c r="BXT2"/>
      <c r="BXU2"/>
      <c r="BXV2"/>
      <c r="BXW2"/>
      <c r="BXX2"/>
      <c r="BXY2"/>
      <c r="BXZ2"/>
      <c r="BYA2"/>
      <c r="BYB2"/>
      <c r="BYC2"/>
      <c r="BYD2"/>
      <c r="BYE2"/>
      <c r="BYF2"/>
      <c r="BYG2"/>
      <c r="BYH2"/>
      <c r="BYI2"/>
      <c r="BYJ2"/>
      <c r="BYK2"/>
      <c r="BYL2"/>
      <c r="BYM2"/>
      <c r="BYN2"/>
      <c r="BYO2"/>
      <c r="BYP2"/>
      <c r="BYQ2"/>
      <c r="BYR2"/>
      <c r="BYS2"/>
      <c r="BYT2"/>
      <c r="BYU2"/>
      <c r="BYV2"/>
      <c r="BYW2"/>
      <c r="BYX2"/>
      <c r="BYY2"/>
      <c r="BYZ2"/>
      <c r="BZA2"/>
      <c r="BZB2"/>
      <c r="BZC2"/>
      <c r="BZD2"/>
      <c r="BZE2"/>
      <c r="BZF2"/>
      <c r="BZG2"/>
      <c r="BZH2"/>
      <c r="BZI2"/>
      <c r="BZJ2"/>
      <c r="BZK2"/>
      <c r="BZL2"/>
      <c r="BZM2"/>
      <c r="BZN2"/>
      <c r="BZO2"/>
      <c r="BZP2"/>
      <c r="BZQ2"/>
      <c r="BZR2"/>
      <c r="BZS2"/>
      <c r="BZT2"/>
      <c r="BZU2"/>
      <c r="BZV2"/>
      <c r="BZW2"/>
      <c r="BZX2"/>
      <c r="BZY2"/>
      <c r="BZZ2"/>
      <c r="CAA2"/>
      <c r="CAB2"/>
      <c r="CAC2"/>
      <c r="CAD2"/>
      <c r="CAE2"/>
      <c r="CAF2"/>
      <c r="CAG2"/>
      <c r="CAH2"/>
      <c r="CAI2"/>
      <c r="CAJ2"/>
      <c r="CAK2"/>
      <c r="CAL2"/>
      <c r="CAM2"/>
      <c r="CAN2"/>
      <c r="CAO2"/>
      <c r="CAP2"/>
      <c r="CAQ2"/>
      <c r="CAR2"/>
      <c r="CAS2"/>
      <c r="CAT2"/>
      <c r="CAU2"/>
      <c r="CAV2"/>
      <c r="CAW2"/>
      <c r="CAX2"/>
      <c r="CAY2"/>
      <c r="CAZ2"/>
      <c r="CBA2"/>
      <c r="CBB2"/>
      <c r="CBC2"/>
      <c r="CBD2"/>
      <c r="CBE2"/>
      <c r="CBF2"/>
      <c r="CBG2"/>
      <c r="CBH2"/>
      <c r="CBI2"/>
      <c r="CBJ2"/>
      <c r="CBK2"/>
      <c r="CBL2"/>
      <c r="CBM2"/>
      <c r="CBN2"/>
      <c r="CBO2"/>
      <c r="CBP2"/>
      <c r="CBQ2"/>
      <c r="CBR2"/>
      <c r="CBS2"/>
      <c r="CBT2"/>
      <c r="CBU2"/>
      <c r="CBV2"/>
      <c r="CBW2"/>
      <c r="CBX2"/>
      <c r="CBY2"/>
      <c r="CBZ2"/>
      <c r="CCA2"/>
      <c r="CCB2"/>
      <c r="CCC2"/>
      <c r="CCD2"/>
      <c r="CCE2"/>
      <c r="CCF2"/>
      <c r="CCG2"/>
      <c r="CCH2"/>
      <c r="CCI2"/>
      <c r="CCJ2"/>
      <c r="CCK2"/>
      <c r="CCL2"/>
      <c r="CCM2"/>
      <c r="CCN2"/>
      <c r="CCO2"/>
      <c r="CCP2"/>
      <c r="CCQ2"/>
      <c r="CCR2"/>
      <c r="CCS2"/>
      <c r="CCT2"/>
      <c r="CCU2"/>
      <c r="CCV2"/>
      <c r="CCW2"/>
      <c r="CCX2"/>
      <c r="CCY2"/>
      <c r="CCZ2"/>
      <c r="CDA2"/>
      <c r="CDB2"/>
      <c r="CDC2"/>
      <c r="CDD2"/>
      <c r="CDE2"/>
      <c r="CDF2"/>
      <c r="CDG2"/>
      <c r="CDH2"/>
      <c r="CDI2"/>
      <c r="CDJ2"/>
      <c r="CDK2"/>
      <c r="CDL2"/>
      <c r="CDM2"/>
      <c r="CDN2"/>
      <c r="CDO2"/>
      <c r="CDP2"/>
      <c r="CDQ2"/>
      <c r="CDR2"/>
      <c r="CDS2"/>
      <c r="CDT2"/>
      <c r="CDU2"/>
      <c r="CDV2"/>
      <c r="CDW2"/>
      <c r="CDX2"/>
      <c r="CDY2"/>
      <c r="CDZ2"/>
      <c r="CEA2"/>
      <c r="CEB2"/>
      <c r="CEC2"/>
      <c r="CED2"/>
      <c r="CEE2"/>
      <c r="CEF2"/>
      <c r="CEG2"/>
      <c r="CEH2"/>
      <c r="CEI2"/>
      <c r="CEJ2"/>
      <c r="CEK2"/>
      <c r="CEL2"/>
      <c r="CEM2"/>
      <c r="CEN2"/>
      <c r="CEO2"/>
      <c r="CEP2"/>
      <c r="CEQ2"/>
      <c r="CER2"/>
      <c r="CES2"/>
      <c r="CET2"/>
      <c r="CEU2"/>
      <c r="CEV2"/>
      <c r="CEW2"/>
      <c r="CEX2"/>
      <c r="CEY2"/>
      <c r="CEZ2"/>
      <c r="CFA2"/>
      <c r="CFB2"/>
      <c r="CFC2"/>
      <c r="CFD2"/>
      <c r="CFE2"/>
      <c r="CFF2"/>
      <c r="CFG2"/>
      <c r="CFH2"/>
      <c r="CFI2"/>
      <c r="CFJ2"/>
      <c r="CFK2"/>
      <c r="CFL2"/>
      <c r="CFM2"/>
      <c r="CFN2"/>
      <c r="CFO2"/>
      <c r="CFP2"/>
      <c r="CFQ2"/>
      <c r="CFR2"/>
      <c r="CFS2"/>
      <c r="CFT2"/>
      <c r="CFU2"/>
      <c r="CFV2"/>
      <c r="CFW2"/>
      <c r="CFX2"/>
      <c r="CFY2"/>
      <c r="CFZ2"/>
      <c r="CGA2"/>
      <c r="CGB2"/>
      <c r="CGC2"/>
      <c r="CGD2"/>
      <c r="CGE2"/>
      <c r="CGF2"/>
      <c r="CGG2"/>
      <c r="CGH2"/>
      <c r="CGI2"/>
      <c r="CGJ2"/>
      <c r="CGK2"/>
      <c r="CGL2"/>
      <c r="CGM2"/>
      <c r="CGN2"/>
      <c r="CGO2"/>
      <c r="CGP2"/>
      <c r="CGQ2"/>
      <c r="CGR2"/>
      <c r="CGS2"/>
      <c r="CGT2"/>
      <c r="CGU2"/>
      <c r="CGV2"/>
      <c r="CGW2"/>
      <c r="CGX2"/>
      <c r="CGY2"/>
      <c r="CGZ2"/>
      <c r="CHA2"/>
      <c r="CHB2"/>
      <c r="CHC2"/>
      <c r="CHD2"/>
      <c r="CHE2"/>
      <c r="CHF2"/>
      <c r="CHG2"/>
      <c r="CHH2"/>
      <c r="CHI2"/>
      <c r="CHJ2"/>
      <c r="CHK2"/>
      <c r="CHL2"/>
      <c r="CHM2"/>
      <c r="CHN2"/>
      <c r="CHO2"/>
      <c r="CHP2"/>
      <c r="CHQ2"/>
      <c r="CHR2"/>
      <c r="CHS2"/>
      <c r="CHT2"/>
      <c r="CHU2"/>
      <c r="CHV2"/>
      <c r="CHW2"/>
      <c r="CHX2"/>
      <c r="CHY2"/>
      <c r="CHZ2"/>
      <c r="CIA2"/>
      <c r="CIB2"/>
      <c r="CIC2"/>
      <c r="CID2"/>
      <c r="CIE2"/>
      <c r="CIF2"/>
      <c r="CIG2"/>
      <c r="CIH2"/>
      <c r="CII2"/>
      <c r="CIJ2"/>
      <c r="CIK2"/>
      <c r="CIL2"/>
      <c r="CIM2"/>
      <c r="CIN2"/>
      <c r="CIO2"/>
      <c r="CIP2"/>
      <c r="CIQ2"/>
      <c r="CIR2"/>
      <c r="CIS2"/>
      <c r="CIT2"/>
      <c r="CIU2"/>
      <c r="CIV2"/>
      <c r="CIW2"/>
      <c r="CIX2"/>
      <c r="CIY2"/>
      <c r="CIZ2"/>
      <c r="CJA2"/>
      <c r="CJB2"/>
      <c r="CJC2"/>
      <c r="CJD2"/>
      <c r="CJE2"/>
      <c r="CJF2"/>
      <c r="CJG2"/>
      <c r="CJH2"/>
      <c r="CJI2"/>
      <c r="CJJ2"/>
      <c r="CJK2"/>
      <c r="CJL2"/>
      <c r="CJM2"/>
      <c r="CJN2"/>
      <c r="CJO2"/>
      <c r="CJP2"/>
      <c r="CJQ2"/>
      <c r="CJR2"/>
      <c r="CJS2"/>
      <c r="CJT2"/>
      <c r="CJU2"/>
      <c r="CJV2"/>
      <c r="CJW2"/>
      <c r="CJX2"/>
      <c r="CJY2"/>
      <c r="CJZ2"/>
      <c r="CKA2"/>
      <c r="CKB2"/>
      <c r="CKC2"/>
      <c r="CKD2"/>
      <c r="CKE2"/>
      <c r="CKF2"/>
      <c r="CKG2"/>
      <c r="CKH2"/>
      <c r="CKI2"/>
      <c r="CKJ2"/>
      <c r="CKK2"/>
      <c r="CKL2"/>
      <c r="CKM2"/>
      <c r="CKN2"/>
      <c r="CKO2"/>
      <c r="CKP2"/>
      <c r="CKQ2"/>
      <c r="CKR2"/>
      <c r="CKS2"/>
      <c r="CKT2"/>
      <c r="CKU2"/>
      <c r="CKV2"/>
      <c r="CKW2"/>
      <c r="CKX2"/>
      <c r="CKY2"/>
      <c r="CKZ2"/>
      <c r="CLA2"/>
      <c r="CLB2"/>
      <c r="CLC2"/>
      <c r="CLD2"/>
      <c r="CLE2"/>
      <c r="CLF2"/>
      <c r="CLG2"/>
      <c r="CLH2"/>
      <c r="CLI2"/>
      <c r="CLJ2"/>
      <c r="CLK2"/>
      <c r="CLL2"/>
      <c r="CLM2"/>
      <c r="CLN2"/>
      <c r="CLO2"/>
      <c r="CLP2"/>
      <c r="CLQ2"/>
      <c r="CLR2"/>
      <c r="CLS2"/>
      <c r="CLT2"/>
      <c r="CLU2"/>
      <c r="CLV2"/>
      <c r="CLW2"/>
      <c r="CLX2"/>
      <c r="CLY2"/>
      <c r="CLZ2"/>
      <c r="CMA2"/>
      <c r="CMB2"/>
      <c r="CMC2"/>
      <c r="CMD2"/>
      <c r="CME2"/>
      <c r="CMF2"/>
      <c r="CMG2"/>
      <c r="CMH2"/>
      <c r="CMI2"/>
      <c r="CMJ2"/>
      <c r="CMK2"/>
      <c r="CML2"/>
      <c r="CMM2"/>
      <c r="CMN2"/>
      <c r="CMO2"/>
      <c r="CMP2"/>
      <c r="CMQ2"/>
      <c r="CMR2"/>
      <c r="CMS2"/>
      <c r="CMT2"/>
      <c r="CMU2"/>
      <c r="CMV2"/>
      <c r="CMW2"/>
      <c r="CMX2"/>
      <c r="CMY2"/>
      <c r="CMZ2"/>
      <c r="CNA2"/>
      <c r="CNB2"/>
      <c r="CNC2"/>
      <c r="CND2"/>
      <c r="CNE2"/>
      <c r="CNF2"/>
      <c r="CNG2"/>
      <c r="CNH2"/>
      <c r="CNI2"/>
      <c r="CNJ2"/>
      <c r="CNK2"/>
      <c r="CNL2"/>
      <c r="CNM2"/>
      <c r="CNN2"/>
      <c r="CNO2"/>
      <c r="CNP2"/>
      <c r="CNQ2"/>
      <c r="CNR2"/>
      <c r="CNS2"/>
      <c r="CNT2"/>
      <c r="CNU2"/>
      <c r="CNV2"/>
      <c r="CNW2"/>
      <c r="CNX2"/>
      <c r="CNY2"/>
      <c r="CNZ2"/>
      <c r="COA2"/>
      <c r="COB2"/>
      <c r="COC2"/>
      <c r="COD2"/>
      <c r="COE2"/>
      <c r="COF2"/>
      <c r="COG2"/>
      <c r="COH2"/>
      <c r="COI2"/>
      <c r="COJ2"/>
      <c r="COK2"/>
      <c r="COL2"/>
      <c r="COM2"/>
      <c r="CON2"/>
      <c r="COO2"/>
      <c r="COP2"/>
      <c r="COQ2"/>
      <c r="COR2"/>
      <c r="COS2"/>
      <c r="COT2"/>
      <c r="COU2"/>
      <c r="COV2"/>
      <c r="COW2"/>
      <c r="COX2"/>
      <c r="COY2"/>
      <c r="COZ2"/>
      <c r="CPA2"/>
      <c r="CPB2"/>
      <c r="CPC2"/>
      <c r="CPD2"/>
      <c r="CPE2"/>
      <c r="CPF2"/>
      <c r="CPG2"/>
      <c r="CPH2"/>
      <c r="CPI2"/>
      <c r="CPJ2"/>
      <c r="CPK2"/>
      <c r="CPL2"/>
      <c r="CPM2"/>
      <c r="CPN2"/>
      <c r="CPO2"/>
      <c r="CPP2"/>
      <c r="CPQ2"/>
      <c r="CPR2"/>
      <c r="CPS2"/>
      <c r="CPT2"/>
      <c r="CPU2"/>
      <c r="CPV2"/>
      <c r="CPW2"/>
      <c r="CPX2"/>
      <c r="CPY2"/>
      <c r="CPZ2"/>
      <c r="CQA2"/>
      <c r="CQB2"/>
      <c r="CQC2"/>
      <c r="CQD2"/>
      <c r="CQE2"/>
      <c r="CQF2"/>
      <c r="CQG2"/>
      <c r="CQH2"/>
      <c r="CQI2"/>
      <c r="CQJ2"/>
      <c r="CQK2"/>
      <c r="CQL2"/>
      <c r="CQM2"/>
      <c r="CQN2"/>
      <c r="CQO2"/>
      <c r="CQP2"/>
      <c r="CQQ2"/>
      <c r="CQR2"/>
      <c r="CQS2"/>
      <c r="CQT2"/>
      <c r="CQU2"/>
      <c r="CQV2"/>
      <c r="CQW2"/>
      <c r="CQX2"/>
      <c r="CQY2"/>
      <c r="CQZ2"/>
      <c r="CRA2"/>
      <c r="CRB2"/>
      <c r="CRC2"/>
      <c r="CRD2"/>
      <c r="CRE2"/>
      <c r="CRF2"/>
      <c r="CRG2"/>
      <c r="CRH2"/>
      <c r="CRI2"/>
      <c r="CRJ2"/>
      <c r="CRK2"/>
      <c r="CRL2"/>
      <c r="CRM2"/>
      <c r="CRN2"/>
      <c r="CRO2"/>
      <c r="CRP2"/>
      <c r="CRQ2"/>
      <c r="CRR2"/>
      <c r="CRS2"/>
      <c r="CRT2"/>
      <c r="CRU2"/>
      <c r="CRV2"/>
      <c r="CRW2"/>
      <c r="CRX2"/>
      <c r="CRY2"/>
      <c r="CRZ2"/>
      <c r="CSA2"/>
      <c r="CSB2"/>
      <c r="CSC2"/>
      <c r="CSD2"/>
      <c r="CSE2"/>
      <c r="CSF2"/>
      <c r="CSG2"/>
      <c r="CSH2"/>
      <c r="CSI2"/>
      <c r="CSJ2"/>
      <c r="CSK2"/>
      <c r="CSL2"/>
      <c r="CSM2"/>
      <c r="CSN2"/>
      <c r="CSO2"/>
      <c r="CSP2"/>
      <c r="CSQ2"/>
      <c r="CSR2"/>
      <c r="CSS2"/>
      <c r="CST2"/>
      <c r="CSU2"/>
      <c r="CSV2"/>
      <c r="CSW2"/>
      <c r="CSX2"/>
      <c r="CSY2"/>
      <c r="CSZ2"/>
      <c r="CTA2"/>
      <c r="CTB2"/>
      <c r="CTC2"/>
      <c r="CTD2"/>
      <c r="CTE2"/>
      <c r="CTF2"/>
      <c r="CTG2"/>
      <c r="CTH2"/>
      <c r="CTI2"/>
      <c r="CTJ2"/>
      <c r="CTK2"/>
      <c r="CTL2"/>
      <c r="CTM2"/>
      <c r="CTN2"/>
      <c r="CTO2"/>
      <c r="CTP2"/>
      <c r="CTQ2"/>
      <c r="CTR2"/>
      <c r="CTS2"/>
      <c r="CTT2"/>
      <c r="CTU2"/>
      <c r="CTV2"/>
      <c r="CTW2"/>
      <c r="CTX2"/>
      <c r="CTY2"/>
      <c r="CTZ2"/>
      <c r="CUA2"/>
      <c r="CUB2"/>
      <c r="CUC2"/>
      <c r="CUD2"/>
      <c r="CUE2"/>
      <c r="CUF2"/>
      <c r="CUG2"/>
      <c r="CUH2"/>
      <c r="CUI2"/>
      <c r="CUJ2"/>
      <c r="CUK2"/>
      <c r="CUL2"/>
      <c r="CUM2"/>
      <c r="CUN2"/>
      <c r="CUO2"/>
      <c r="CUP2"/>
      <c r="CUQ2"/>
      <c r="CUR2"/>
      <c r="CUS2"/>
      <c r="CUT2"/>
      <c r="CUU2"/>
      <c r="CUV2"/>
      <c r="CUW2"/>
      <c r="CUX2"/>
      <c r="CUY2"/>
      <c r="CUZ2"/>
      <c r="CVA2"/>
      <c r="CVB2"/>
      <c r="CVC2"/>
      <c r="CVD2"/>
      <c r="CVE2"/>
      <c r="CVF2"/>
      <c r="CVG2"/>
      <c r="CVH2"/>
      <c r="CVI2"/>
      <c r="CVJ2"/>
      <c r="CVK2"/>
      <c r="CVL2"/>
      <c r="CVM2"/>
      <c r="CVN2"/>
      <c r="CVO2"/>
      <c r="CVP2"/>
      <c r="CVQ2"/>
      <c r="CVR2"/>
      <c r="CVS2"/>
      <c r="CVT2"/>
      <c r="CVU2"/>
      <c r="CVV2"/>
      <c r="CVW2"/>
      <c r="CVX2"/>
      <c r="CVY2"/>
      <c r="CVZ2"/>
      <c r="CWA2"/>
      <c r="CWB2"/>
      <c r="CWC2"/>
      <c r="CWD2"/>
      <c r="CWE2"/>
      <c r="CWF2"/>
      <c r="CWG2"/>
      <c r="CWH2"/>
      <c r="CWI2"/>
      <c r="CWJ2"/>
      <c r="CWK2"/>
      <c r="CWL2"/>
      <c r="CWM2"/>
      <c r="CWN2"/>
      <c r="CWO2"/>
      <c r="CWP2"/>
      <c r="CWQ2"/>
      <c r="CWR2"/>
      <c r="CWS2"/>
      <c r="CWT2"/>
      <c r="CWU2"/>
      <c r="CWV2"/>
      <c r="CWW2"/>
      <c r="CWX2"/>
      <c r="CWY2"/>
      <c r="CWZ2"/>
      <c r="CXA2"/>
      <c r="CXB2"/>
      <c r="CXC2"/>
      <c r="CXD2"/>
      <c r="CXE2"/>
      <c r="CXF2"/>
      <c r="CXG2"/>
      <c r="CXH2"/>
      <c r="CXI2"/>
      <c r="CXJ2"/>
      <c r="CXK2"/>
      <c r="CXL2"/>
      <c r="CXM2"/>
      <c r="CXN2"/>
      <c r="CXO2"/>
      <c r="CXP2"/>
      <c r="CXQ2"/>
      <c r="CXR2"/>
      <c r="CXS2"/>
      <c r="CXT2"/>
      <c r="CXU2"/>
      <c r="CXV2"/>
      <c r="CXW2"/>
      <c r="CXX2"/>
      <c r="CXY2"/>
      <c r="CXZ2"/>
      <c r="CYA2"/>
      <c r="CYB2"/>
      <c r="CYC2"/>
      <c r="CYD2"/>
      <c r="CYE2"/>
      <c r="CYF2"/>
      <c r="CYG2"/>
      <c r="CYH2"/>
      <c r="CYI2"/>
      <c r="CYJ2"/>
      <c r="CYK2"/>
      <c r="CYL2"/>
      <c r="CYM2"/>
      <c r="CYN2"/>
      <c r="CYO2"/>
      <c r="CYP2"/>
      <c r="CYQ2"/>
      <c r="CYR2"/>
      <c r="CYS2"/>
      <c r="CYT2"/>
      <c r="CYU2"/>
      <c r="CYV2"/>
      <c r="CYW2"/>
      <c r="CYX2"/>
      <c r="CYY2"/>
      <c r="CYZ2"/>
      <c r="CZA2"/>
      <c r="CZB2"/>
      <c r="CZC2"/>
      <c r="CZD2"/>
      <c r="CZE2"/>
      <c r="CZF2"/>
      <c r="CZG2"/>
      <c r="CZH2"/>
      <c r="CZI2"/>
      <c r="CZJ2"/>
      <c r="CZK2"/>
      <c r="CZL2"/>
      <c r="CZM2"/>
      <c r="CZN2"/>
      <c r="CZO2"/>
      <c r="CZP2"/>
      <c r="CZQ2"/>
      <c r="CZR2"/>
      <c r="CZS2"/>
      <c r="CZT2"/>
      <c r="CZU2"/>
      <c r="CZV2"/>
      <c r="CZW2"/>
      <c r="CZX2"/>
      <c r="CZY2"/>
      <c r="CZZ2"/>
      <c r="DAA2"/>
      <c r="DAB2"/>
      <c r="DAC2"/>
      <c r="DAD2"/>
      <c r="DAE2"/>
      <c r="DAF2"/>
      <c r="DAG2"/>
      <c r="DAH2"/>
      <c r="DAI2"/>
      <c r="DAJ2"/>
      <c r="DAK2"/>
      <c r="DAL2"/>
      <c r="DAM2"/>
      <c r="DAN2"/>
      <c r="DAO2"/>
      <c r="DAP2"/>
      <c r="DAQ2"/>
      <c r="DAR2"/>
      <c r="DAS2"/>
      <c r="DAT2"/>
      <c r="DAU2"/>
      <c r="DAV2"/>
      <c r="DAW2"/>
      <c r="DAX2"/>
      <c r="DAY2"/>
      <c r="DAZ2"/>
      <c r="DBA2"/>
      <c r="DBB2"/>
      <c r="DBC2"/>
      <c r="DBD2"/>
      <c r="DBE2"/>
      <c r="DBF2"/>
      <c r="DBG2"/>
      <c r="DBH2"/>
      <c r="DBI2"/>
      <c r="DBJ2"/>
      <c r="DBK2"/>
      <c r="DBL2"/>
      <c r="DBM2"/>
      <c r="DBN2"/>
      <c r="DBO2"/>
      <c r="DBP2"/>
      <c r="DBQ2"/>
      <c r="DBR2"/>
      <c r="DBS2"/>
      <c r="DBT2"/>
      <c r="DBU2"/>
      <c r="DBV2"/>
      <c r="DBW2"/>
      <c r="DBX2"/>
      <c r="DBY2"/>
      <c r="DBZ2"/>
      <c r="DCA2"/>
      <c r="DCB2"/>
      <c r="DCC2"/>
      <c r="DCD2"/>
      <c r="DCE2"/>
      <c r="DCF2"/>
      <c r="DCG2"/>
      <c r="DCH2"/>
      <c r="DCI2"/>
      <c r="DCJ2"/>
      <c r="DCK2"/>
      <c r="DCL2"/>
      <c r="DCM2"/>
      <c r="DCN2"/>
      <c r="DCO2"/>
      <c r="DCP2"/>
      <c r="DCQ2"/>
      <c r="DCR2"/>
      <c r="DCS2"/>
      <c r="DCT2"/>
      <c r="DCU2"/>
      <c r="DCV2"/>
      <c r="DCW2"/>
      <c r="DCX2"/>
      <c r="DCY2"/>
      <c r="DCZ2"/>
      <c r="DDA2"/>
      <c r="DDB2"/>
      <c r="DDC2"/>
      <c r="DDD2"/>
      <c r="DDE2"/>
      <c r="DDF2"/>
      <c r="DDG2"/>
      <c r="DDH2"/>
      <c r="DDI2"/>
      <c r="DDJ2"/>
      <c r="DDK2"/>
      <c r="DDL2"/>
      <c r="DDM2"/>
      <c r="DDN2"/>
      <c r="DDO2"/>
      <c r="DDP2"/>
      <c r="DDQ2"/>
      <c r="DDR2"/>
      <c r="DDS2"/>
      <c r="DDT2"/>
      <c r="DDU2"/>
      <c r="DDV2"/>
      <c r="DDW2"/>
      <c r="DDX2"/>
      <c r="DDY2"/>
      <c r="DDZ2"/>
      <c r="DEA2"/>
      <c r="DEB2"/>
      <c r="DEC2"/>
      <c r="DED2"/>
      <c r="DEE2"/>
      <c r="DEF2"/>
      <c r="DEG2"/>
      <c r="DEH2"/>
      <c r="DEI2"/>
      <c r="DEJ2"/>
      <c r="DEK2"/>
      <c r="DEL2"/>
      <c r="DEM2"/>
      <c r="DEN2"/>
      <c r="DEO2"/>
      <c r="DEP2"/>
      <c r="DEQ2"/>
      <c r="DER2"/>
      <c r="DES2"/>
      <c r="DET2"/>
      <c r="DEU2"/>
      <c r="DEV2"/>
      <c r="DEW2"/>
      <c r="DEX2"/>
      <c r="DEY2"/>
      <c r="DEZ2"/>
      <c r="DFA2"/>
      <c r="DFB2"/>
      <c r="DFC2"/>
      <c r="DFD2"/>
      <c r="DFE2"/>
      <c r="DFF2"/>
      <c r="DFG2"/>
      <c r="DFH2"/>
      <c r="DFI2"/>
      <c r="DFJ2"/>
      <c r="DFK2"/>
      <c r="DFL2"/>
      <c r="DFM2"/>
      <c r="DFN2"/>
      <c r="DFO2"/>
      <c r="DFP2"/>
      <c r="DFQ2"/>
      <c r="DFR2"/>
      <c r="DFS2"/>
      <c r="DFT2"/>
      <c r="DFU2"/>
      <c r="DFV2"/>
      <c r="DFW2"/>
      <c r="DFX2"/>
      <c r="DFY2"/>
      <c r="DFZ2"/>
      <c r="DGA2"/>
      <c r="DGB2"/>
      <c r="DGC2"/>
      <c r="DGD2"/>
      <c r="DGE2"/>
      <c r="DGF2"/>
      <c r="DGG2"/>
      <c r="DGH2"/>
      <c r="DGI2"/>
      <c r="DGJ2"/>
      <c r="DGK2"/>
      <c r="DGL2"/>
      <c r="DGM2"/>
      <c r="DGN2"/>
      <c r="DGO2"/>
      <c r="DGP2"/>
      <c r="DGQ2"/>
      <c r="DGR2"/>
      <c r="DGS2"/>
      <c r="DGT2"/>
      <c r="DGU2"/>
      <c r="DGV2"/>
      <c r="DGW2"/>
      <c r="DGX2"/>
      <c r="DGY2"/>
      <c r="DGZ2"/>
      <c r="DHA2"/>
      <c r="DHB2"/>
      <c r="DHC2"/>
      <c r="DHD2"/>
      <c r="DHE2"/>
      <c r="DHF2"/>
      <c r="DHG2"/>
      <c r="DHH2"/>
      <c r="DHI2"/>
      <c r="DHJ2"/>
      <c r="DHK2"/>
      <c r="DHL2"/>
      <c r="DHM2"/>
      <c r="DHN2"/>
      <c r="DHO2"/>
      <c r="DHP2"/>
      <c r="DHQ2"/>
      <c r="DHR2"/>
      <c r="DHS2"/>
      <c r="DHT2"/>
      <c r="DHU2"/>
      <c r="DHV2"/>
      <c r="DHW2"/>
      <c r="DHX2"/>
      <c r="DHY2"/>
      <c r="DHZ2"/>
      <c r="DIA2"/>
      <c r="DIB2"/>
      <c r="DIC2"/>
      <c r="DID2"/>
      <c r="DIE2"/>
      <c r="DIF2"/>
      <c r="DIG2"/>
      <c r="DIH2"/>
      <c r="DII2"/>
      <c r="DIJ2"/>
      <c r="DIK2"/>
      <c r="DIL2"/>
      <c r="DIM2"/>
      <c r="DIN2"/>
      <c r="DIO2"/>
      <c r="DIP2"/>
      <c r="DIQ2"/>
      <c r="DIR2"/>
      <c r="DIS2"/>
      <c r="DIT2"/>
      <c r="DIU2"/>
      <c r="DIV2"/>
      <c r="DIW2"/>
      <c r="DIX2"/>
      <c r="DIY2"/>
      <c r="DIZ2"/>
      <c r="DJA2"/>
      <c r="DJB2"/>
      <c r="DJC2"/>
      <c r="DJD2"/>
      <c r="DJE2"/>
      <c r="DJF2"/>
      <c r="DJG2"/>
      <c r="DJH2"/>
      <c r="DJI2"/>
      <c r="DJJ2"/>
      <c r="DJK2"/>
      <c r="DJL2"/>
      <c r="DJM2"/>
      <c r="DJN2"/>
      <c r="DJO2"/>
      <c r="DJP2"/>
      <c r="DJQ2"/>
      <c r="DJR2"/>
      <c r="DJS2"/>
      <c r="DJT2"/>
      <c r="DJU2"/>
      <c r="DJV2"/>
      <c r="DJW2"/>
      <c r="DJX2"/>
      <c r="DJY2"/>
      <c r="DJZ2"/>
      <c r="DKA2"/>
      <c r="DKB2"/>
      <c r="DKC2"/>
      <c r="DKD2"/>
      <c r="DKE2"/>
      <c r="DKF2"/>
      <c r="DKG2"/>
      <c r="DKH2"/>
      <c r="DKI2"/>
      <c r="DKJ2"/>
      <c r="DKK2"/>
      <c r="DKL2"/>
      <c r="DKM2"/>
      <c r="DKN2"/>
      <c r="DKO2"/>
      <c r="DKP2"/>
      <c r="DKQ2"/>
      <c r="DKR2"/>
      <c r="DKS2"/>
      <c r="DKT2"/>
      <c r="DKU2"/>
      <c r="DKV2"/>
      <c r="DKW2"/>
      <c r="DKX2"/>
      <c r="DKY2"/>
      <c r="DKZ2"/>
      <c r="DLA2"/>
      <c r="DLB2"/>
      <c r="DLC2"/>
      <c r="DLD2"/>
      <c r="DLE2"/>
      <c r="DLF2"/>
      <c r="DLG2"/>
      <c r="DLH2"/>
      <c r="DLI2"/>
      <c r="DLJ2"/>
      <c r="DLK2"/>
      <c r="DLL2"/>
      <c r="DLM2"/>
      <c r="DLN2"/>
      <c r="DLO2"/>
      <c r="DLP2"/>
      <c r="DLQ2"/>
      <c r="DLR2"/>
      <c r="DLS2"/>
      <c r="DLT2"/>
      <c r="DLU2"/>
      <c r="DLV2"/>
      <c r="DLW2"/>
      <c r="DLX2"/>
      <c r="DLY2"/>
      <c r="DLZ2"/>
      <c r="DMA2"/>
      <c r="DMB2"/>
      <c r="DMC2"/>
      <c r="DMD2"/>
      <c r="DME2"/>
      <c r="DMF2"/>
      <c r="DMG2"/>
      <c r="DMH2"/>
      <c r="DMI2"/>
      <c r="DMJ2"/>
      <c r="DMK2"/>
      <c r="DML2"/>
      <c r="DMM2"/>
      <c r="DMN2"/>
      <c r="DMO2"/>
      <c r="DMP2"/>
      <c r="DMQ2"/>
      <c r="DMR2"/>
      <c r="DMS2"/>
      <c r="DMT2"/>
      <c r="DMU2"/>
      <c r="DMV2"/>
      <c r="DMW2"/>
      <c r="DMX2"/>
      <c r="DMY2"/>
      <c r="DMZ2"/>
      <c r="DNA2"/>
      <c r="DNB2"/>
      <c r="DNC2"/>
      <c r="DND2"/>
      <c r="DNE2"/>
      <c r="DNF2"/>
      <c r="DNG2"/>
      <c r="DNH2"/>
      <c r="DNI2"/>
      <c r="DNJ2"/>
      <c r="DNK2"/>
      <c r="DNL2"/>
      <c r="DNM2"/>
      <c r="DNN2"/>
      <c r="DNO2"/>
      <c r="DNP2"/>
      <c r="DNQ2"/>
      <c r="DNR2"/>
      <c r="DNS2"/>
      <c r="DNT2"/>
      <c r="DNU2"/>
      <c r="DNV2"/>
      <c r="DNW2"/>
      <c r="DNX2"/>
      <c r="DNY2"/>
      <c r="DNZ2"/>
      <c r="DOA2"/>
      <c r="DOB2"/>
      <c r="DOC2"/>
      <c r="DOD2"/>
      <c r="DOE2"/>
      <c r="DOF2"/>
      <c r="DOG2"/>
      <c r="DOH2"/>
      <c r="DOI2"/>
      <c r="DOJ2"/>
      <c r="DOK2"/>
      <c r="DOL2"/>
      <c r="DOM2"/>
      <c r="DON2"/>
      <c r="DOO2"/>
      <c r="DOP2"/>
      <c r="DOQ2"/>
      <c r="DOR2"/>
      <c r="DOS2"/>
      <c r="DOT2"/>
      <c r="DOU2"/>
      <c r="DOV2"/>
      <c r="DOW2"/>
      <c r="DOX2"/>
      <c r="DOY2"/>
      <c r="DOZ2"/>
      <c r="DPA2"/>
      <c r="DPB2"/>
      <c r="DPC2"/>
      <c r="DPD2"/>
      <c r="DPE2"/>
      <c r="DPF2"/>
      <c r="DPG2"/>
      <c r="DPH2"/>
      <c r="DPI2"/>
      <c r="DPJ2"/>
      <c r="DPK2"/>
      <c r="DPL2"/>
      <c r="DPM2"/>
      <c r="DPN2"/>
      <c r="DPO2"/>
      <c r="DPP2"/>
      <c r="DPQ2"/>
      <c r="DPR2"/>
      <c r="DPS2"/>
      <c r="DPT2"/>
      <c r="DPU2"/>
      <c r="DPV2"/>
      <c r="DPW2"/>
      <c r="DPX2"/>
      <c r="DPY2"/>
      <c r="DPZ2"/>
      <c r="DQA2"/>
      <c r="DQB2"/>
      <c r="DQC2"/>
      <c r="DQD2"/>
      <c r="DQE2"/>
      <c r="DQF2"/>
      <c r="DQG2"/>
      <c r="DQH2"/>
      <c r="DQI2"/>
      <c r="DQJ2"/>
      <c r="DQK2"/>
      <c r="DQL2"/>
      <c r="DQM2"/>
      <c r="DQN2"/>
      <c r="DQO2"/>
      <c r="DQP2"/>
      <c r="DQQ2"/>
      <c r="DQR2"/>
      <c r="DQS2"/>
      <c r="DQT2"/>
      <c r="DQU2"/>
      <c r="DQV2"/>
      <c r="DQW2"/>
      <c r="DQX2"/>
      <c r="DQY2"/>
      <c r="DQZ2"/>
      <c r="DRA2"/>
      <c r="DRB2"/>
      <c r="DRC2"/>
      <c r="DRD2"/>
      <c r="DRE2"/>
      <c r="DRF2"/>
      <c r="DRG2"/>
      <c r="DRH2"/>
      <c r="DRI2"/>
      <c r="DRJ2"/>
      <c r="DRK2"/>
      <c r="DRL2"/>
      <c r="DRM2"/>
      <c r="DRN2"/>
      <c r="DRO2"/>
      <c r="DRP2"/>
      <c r="DRQ2"/>
      <c r="DRR2"/>
      <c r="DRS2"/>
      <c r="DRT2"/>
      <c r="DRU2"/>
      <c r="DRV2"/>
      <c r="DRW2"/>
      <c r="DRX2"/>
      <c r="DRY2"/>
      <c r="DRZ2"/>
      <c r="DSA2"/>
      <c r="DSB2"/>
      <c r="DSC2"/>
      <c r="DSD2"/>
      <c r="DSE2"/>
      <c r="DSF2"/>
      <c r="DSG2"/>
      <c r="DSH2"/>
      <c r="DSI2"/>
      <c r="DSJ2"/>
      <c r="DSK2"/>
      <c r="DSL2"/>
      <c r="DSM2"/>
      <c r="DSN2"/>
      <c r="DSO2"/>
      <c r="DSP2"/>
      <c r="DSQ2"/>
      <c r="DSR2"/>
      <c r="DSS2"/>
      <c r="DST2"/>
      <c r="DSU2"/>
      <c r="DSV2"/>
      <c r="DSW2"/>
      <c r="DSX2"/>
      <c r="DSY2"/>
      <c r="DSZ2"/>
      <c r="DTA2"/>
      <c r="DTB2"/>
      <c r="DTC2"/>
      <c r="DTD2"/>
      <c r="DTE2"/>
      <c r="DTF2"/>
      <c r="DTG2"/>
      <c r="DTH2"/>
      <c r="DTI2"/>
      <c r="DTJ2"/>
      <c r="DTK2"/>
      <c r="DTL2"/>
      <c r="DTM2"/>
      <c r="DTN2"/>
      <c r="DTO2"/>
      <c r="DTP2"/>
      <c r="DTQ2"/>
      <c r="DTR2"/>
      <c r="DTS2"/>
      <c r="DTT2"/>
      <c r="DTU2"/>
      <c r="DTV2"/>
      <c r="DTW2"/>
      <c r="DTX2"/>
      <c r="DTY2"/>
      <c r="DTZ2"/>
      <c r="DUA2"/>
      <c r="DUB2"/>
      <c r="DUC2"/>
      <c r="DUD2"/>
      <c r="DUE2"/>
      <c r="DUF2"/>
      <c r="DUG2"/>
      <c r="DUH2"/>
      <c r="DUI2"/>
      <c r="DUJ2"/>
      <c r="DUK2"/>
      <c r="DUL2"/>
      <c r="DUM2"/>
      <c r="DUN2"/>
      <c r="DUO2"/>
      <c r="DUP2"/>
      <c r="DUQ2"/>
      <c r="DUR2"/>
      <c r="DUS2"/>
      <c r="DUT2"/>
      <c r="DUU2"/>
      <c r="DUV2"/>
      <c r="DUW2"/>
      <c r="DUX2"/>
      <c r="DUY2"/>
      <c r="DUZ2"/>
      <c r="DVA2"/>
      <c r="DVB2"/>
      <c r="DVC2"/>
      <c r="DVD2"/>
      <c r="DVE2"/>
      <c r="DVF2"/>
      <c r="DVG2"/>
      <c r="DVH2"/>
      <c r="DVI2"/>
      <c r="DVJ2"/>
      <c r="DVK2"/>
      <c r="DVL2"/>
      <c r="DVM2"/>
      <c r="DVN2"/>
      <c r="DVO2"/>
      <c r="DVP2"/>
      <c r="DVQ2"/>
      <c r="DVR2"/>
      <c r="DVS2"/>
      <c r="DVT2"/>
      <c r="DVU2"/>
      <c r="DVV2"/>
      <c r="DVW2"/>
      <c r="DVX2"/>
      <c r="DVY2"/>
      <c r="DVZ2"/>
      <c r="DWA2"/>
      <c r="DWB2"/>
      <c r="DWC2"/>
      <c r="DWD2"/>
      <c r="DWE2"/>
      <c r="DWF2"/>
      <c r="DWG2"/>
      <c r="DWH2"/>
      <c r="DWI2"/>
      <c r="DWJ2"/>
      <c r="DWK2"/>
      <c r="DWL2"/>
      <c r="DWM2"/>
      <c r="DWN2"/>
      <c r="DWO2"/>
      <c r="DWP2"/>
      <c r="DWQ2"/>
      <c r="DWR2"/>
      <c r="DWS2"/>
      <c r="DWT2"/>
      <c r="DWU2"/>
      <c r="DWV2"/>
      <c r="DWW2"/>
      <c r="DWX2"/>
      <c r="DWY2"/>
      <c r="DWZ2"/>
      <c r="DXA2"/>
      <c r="DXB2"/>
      <c r="DXC2"/>
      <c r="DXD2"/>
      <c r="DXE2"/>
      <c r="DXF2"/>
      <c r="DXG2"/>
      <c r="DXH2"/>
      <c r="DXI2"/>
      <c r="DXJ2"/>
      <c r="DXK2"/>
      <c r="DXL2"/>
      <c r="DXM2"/>
      <c r="DXN2"/>
      <c r="DXO2"/>
      <c r="DXP2"/>
      <c r="DXQ2"/>
      <c r="DXR2"/>
      <c r="DXS2"/>
      <c r="DXT2"/>
      <c r="DXU2"/>
      <c r="DXV2"/>
      <c r="DXW2"/>
      <c r="DXX2"/>
      <c r="DXY2"/>
      <c r="DXZ2"/>
      <c r="DYA2"/>
      <c r="DYB2"/>
      <c r="DYC2"/>
      <c r="DYD2"/>
      <c r="DYE2"/>
      <c r="DYF2"/>
      <c r="DYG2"/>
      <c r="DYH2"/>
      <c r="DYI2"/>
      <c r="DYJ2"/>
      <c r="DYK2"/>
      <c r="DYL2"/>
      <c r="DYM2"/>
      <c r="DYN2"/>
      <c r="DYO2"/>
      <c r="DYP2"/>
      <c r="DYQ2"/>
      <c r="DYR2"/>
      <c r="DYS2"/>
      <c r="DYT2"/>
      <c r="DYU2"/>
      <c r="DYV2"/>
      <c r="DYW2"/>
      <c r="DYX2"/>
      <c r="DYY2"/>
      <c r="DYZ2"/>
      <c r="DZA2"/>
      <c r="DZB2"/>
      <c r="DZC2"/>
      <c r="DZD2"/>
      <c r="DZE2"/>
      <c r="DZF2"/>
      <c r="DZG2"/>
      <c r="DZH2"/>
      <c r="DZI2"/>
      <c r="DZJ2"/>
      <c r="DZK2"/>
      <c r="DZL2"/>
      <c r="DZM2"/>
      <c r="DZN2"/>
      <c r="DZO2"/>
      <c r="DZP2"/>
      <c r="DZQ2"/>
      <c r="DZR2"/>
      <c r="DZS2"/>
      <c r="DZT2"/>
      <c r="DZU2"/>
      <c r="DZV2"/>
      <c r="DZW2"/>
      <c r="DZX2"/>
      <c r="DZY2"/>
      <c r="DZZ2"/>
      <c r="EAA2"/>
      <c r="EAB2"/>
      <c r="EAC2"/>
      <c r="EAD2"/>
      <c r="EAE2"/>
      <c r="EAF2"/>
      <c r="EAG2"/>
      <c r="EAH2"/>
      <c r="EAI2"/>
      <c r="EAJ2"/>
      <c r="EAK2"/>
      <c r="EAL2"/>
      <c r="EAM2"/>
      <c r="EAN2"/>
      <c r="EAO2"/>
      <c r="EAP2"/>
      <c r="EAQ2"/>
      <c r="EAR2"/>
      <c r="EAS2"/>
      <c r="EAT2"/>
      <c r="EAU2"/>
      <c r="EAV2"/>
      <c r="EAW2"/>
      <c r="EAX2"/>
      <c r="EAY2"/>
      <c r="EAZ2"/>
      <c r="EBA2"/>
      <c r="EBB2"/>
      <c r="EBC2"/>
      <c r="EBD2"/>
      <c r="EBE2"/>
      <c r="EBF2"/>
      <c r="EBG2"/>
      <c r="EBH2"/>
      <c r="EBI2"/>
      <c r="EBJ2"/>
      <c r="EBK2"/>
      <c r="EBL2"/>
      <c r="EBM2"/>
      <c r="EBN2"/>
      <c r="EBO2"/>
      <c r="EBP2"/>
      <c r="EBQ2"/>
      <c r="EBR2"/>
      <c r="EBS2"/>
      <c r="EBT2"/>
      <c r="EBU2"/>
      <c r="EBV2"/>
      <c r="EBW2"/>
      <c r="EBX2"/>
      <c r="EBY2"/>
      <c r="EBZ2"/>
      <c r="ECA2"/>
      <c r="ECB2"/>
      <c r="ECC2"/>
      <c r="ECD2"/>
      <c r="ECE2"/>
      <c r="ECF2"/>
      <c r="ECG2"/>
      <c r="ECH2"/>
      <c r="ECI2"/>
      <c r="ECJ2"/>
      <c r="ECK2"/>
      <c r="ECL2"/>
      <c r="ECM2"/>
      <c r="ECN2"/>
      <c r="ECO2"/>
      <c r="ECP2"/>
      <c r="ECQ2"/>
      <c r="ECR2"/>
      <c r="ECS2"/>
      <c r="ECT2"/>
      <c r="ECU2"/>
      <c r="ECV2"/>
      <c r="ECW2"/>
      <c r="ECX2"/>
      <c r="ECY2"/>
      <c r="ECZ2"/>
      <c r="EDA2"/>
      <c r="EDB2"/>
      <c r="EDC2"/>
      <c r="EDD2"/>
      <c r="EDE2"/>
      <c r="EDF2"/>
      <c r="EDG2"/>
      <c r="EDH2"/>
      <c r="EDI2"/>
      <c r="EDJ2"/>
      <c r="EDK2"/>
      <c r="EDL2"/>
      <c r="EDM2"/>
      <c r="EDN2"/>
      <c r="EDO2"/>
      <c r="EDP2"/>
      <c r="EDQ2"/>
      <c r="EDR2"/>
      <c r="EDS2"/>
      <c r="EDT2"/>
      <c r="EDU2"/>
      <c r="EDV2"/>
      <c r="EDW2"/>
      <c r="EDX2"/>
      <c r="EDY2"/>
      <c r="EDZ2"/>
      <c r="EEA2"/>
      <c r="EEB2"/>
      <c r="EEC2"/>
      <c r="EED2"/>
      <c r="EEE2"/>
      <c r="EEF2"/>
      <c r="EEG2"/>
      <c r="EEH2"/>
      <c r="EEI2"/>
      <c r="EEJ2"/>
      <c r="EEK2"/>
      <c r="EEL2"/>
      <c r="EEM2"/>
      <c r="EEN2"/>
      <c r="EEO2"/>
      <c r="EEP2"/>
      <c r="EEQ2"/>
      <c r="EER2"/>
      <c r="EES2"/>
      <c r="EET2"/>
      <c r="EEU2"/>
      <c r="EEV2"/>
      <c r="EEW2"/>
      <c r="EEX2"/>
      <c r="EEY2"/>
      <c r="EEZ2"/>
      <c r="EFA2"/>
      <c r="EFB2"/>
      <c r="EFC2"/>
      <c r="EFD2"/>
      <c r="EFE2"/>
      <c r="EFF2"/>
      <c r="EFG2"/>
      <c r="EFH2"/>
      <c r="EFI2"/>
      <c r="EFJ2"/>
      <c r="EFK2"/>
      <c r="EFL2"/>
      <c r="EFM2"/>
      <c r="EFN2"/>
      <c r="EFO2"/>
      <c r="EFP2"/>
      <c r="EFQ2"/>
      <c r="EFR2"/>
      <c r="EFS2"/>
      <c r="EFT2"/>
      <c r="EFU2"/>
      <c r="EFV2"/>
      <c r="EFW2"/>
      <c r="EFX2"/>
      <c r="EFY2"/>
      <c r="EFZ2"/>
      <c r="EGA2"/>
      <c r="EGB2"/>
      <c r="EGC2"/>
      <c r="EGD2"/>
      <c r="EGE2"/>
      <c r="EGF2"/>
      <c r="EGG2"/>
      <c r="EGH2"/>
      <c r="EGI2"/>
      <c r="EGJ2"/>
      <c r="EGK2"/>
      <c r="EGL2"/>
      <c r="EGM2"/>
      <c r="EGN2"/>
      <c r="EGO2"/>
      <c r="EGP2"/>
      <c r="EGQ2"/>
      <c r="EGR2"/>
      <c r="EGS2"/>
      <c r="EGT2"/>
      <c r="EGU2"/>
      <c r="EGV2"/>
      <c r="EGW2"/>
      <c r="EGX2"/>
      <c r="EGY2"/>
      <c r="EGZ2"/>
      <c r="EHA2"/>
      <c r="EHB2"/>
      <c r="EHC2"/>
      <c r="EHD2"/>
      <c r="EHE2"/>
      <c r="EHF2"/>
      <c r="EHG2"/>
      <c r="EHH2"/>
      <c r="EHI2"/>
      <c r="EHJ2"/>
      <c r="EHK2"/>
      <c r="EHL2"/>
      <c r="EHM2"/>
      <c r="EHN2"/>
      <c r="EHO2"/>
      <c r="EHP2"/>
      <c r="EHQ2"/>
      <c r="EHR2"/>
      <c r="EHS2"/>
      <c r="EHT2"/>
      <c r="EHU2"/>
      <c r="EHV2"/>
      <c r="EHW2"/>
      <c r="EHX2"/>
      <c r="EHY2"/>
      <c r="EHZ2"/>
      <c r="EIA2"/>
      <c r="EIB2"/>
      <c r="EIC2"/>
      <c r="EID2"/>
      <c r="EIE2"/>
      <c r="EIF2"/>
      <c r="EIG2"/>
      <c r="EIH2"/>
      <c r="EII2"/>
      <c r="EIJ2"/>
      <c r="EIK2"/>
      <c r="EIL2"/>
      <c r="EIM2"/>
      <c r="EIN2"/>
      <c r="EIO2"/>
      <c r="EIP2"/>
      <c r="EIQ2"/>
      <c r="EIR2"/>
      <c r="EIS2"/>
      <c r="EIT2"/>
      <c r="EIU2"/>
      <c r="EIV2"/>
      <c r="EIW2"/>
      <c r="EIX2"/>
      <c r="EIY2"/>
      <c r="EIZ2"/>
      <c r="EJA2"/>
      <c r="EJB2"/>
      <c r="EJC2"/>
      <c r="EJD2"/>
      <c r="EJE2"/>
      <c r="EJF2"/>
      <c r="EJG2"/>
      <c r="EJH2"/>
      <c r="EJI2"/>
      <c r="EJJ2"/>
      <c r="EJK2"/>
      <c r="EJL2"/>
      <c r="EJM2"/>
      <c r="EJN2"/>
      <c r="EJO2"/>
      <c r="EJP2"/>
      <c r="EJQ2"/>
      <c r="EJR2"/>
      <c r="EJS2"/>
      <c r="EJT2"/>
      <c r="EJU2"/>
      <c r="EJV2"/>
      <c r="EJW2"/>
      <c r="EJX2"/>
      <c r="EJY2"/>
      <c r="EJZ2"/>
      <c r="EKA2"/>
      <c r="EKB2"/>
      <c r="EKC2"/>
      <c r="EKD2"/>
      <c r="EKE2"/>
      <c r="EKF2"/>
      <c r="EKG2"/>
      <c r="EKH2"/>
      <c r="EKI2"/>
      <c r="EKJ2"/>
      <c r="EKK2"/>
      <c r="EKL2"/>
      <c r="EKM2"/>
      <c r="EKN2"/>
      <c r="EKO2"/>
      <c r="EKP2"/>
      <c r="EKQ2"/>
      <c r="EKR2"/>
      <c r="EKS2"/>
      <c r="EKT2"/>
      <c r="EKU2"/>
      <c r="EKV2"/>
      <c r="EKW2"/>
      <c r="EKX2"/>
      <c r="EKY2"/>
      <c r="EKZ2"/>
      <c r="ELA2"/>
      <c r="ELB2"/>
      <c r="ELC2"/>
      <c r="ELD2"/>
      <c r="ELE2"/>
      <c r="ELF2"/>
      <c r="ELG2"/>
      <c r="ELH2"/>
      <c r="ELI2"/>
      <c r="ELJ2"/>
      <c r="ELK2"/>
      <c r="ELL2"/>
      <c r="ELM2"/>
      <c r="ELN2"/>
      <c r="ELO2"/>
      <c r="ELP2"/>
      <c r="ELQ2"/>
      <c r="ELR2"/>
      <c r="ELS2"/>
      <c r="ELT2"/>
      <c r="ELU2"/>
      <c r="ELV2"/>
      <c r="ELW2"/>
      <c r="ELX2"/>
      <c r="ELY2"/>
      <c r="ELZ2"/>
      <c r="EMA2"/>
      <c r="EMB2"/>
      <c r="EMC2"/>
      <c r="EMD2"/>
      <c r="EME2"/>
      <c r="EMF2"/>
      <c r="EMG2"/>
      <c r="EMH2"/>
      <c r="EMI2"/>
      <c r="EMJ2"/>
      <c r="EMK2"/>
      <c r="EML2"/>
      <c r="EMM2"/>
      <c r="EMN2"/>
      <c r="EMO2"/>
      <c r="EMP2"/>
      <c r="EMQ2"/>
      <c r="EMR2"/>
      <c r="EMS2"/>
      <c r="EMT2"/>
      <c r="EMU2"/>
      <c r="EMV2"/>
      <c r="EMW2"/>
      <c r="EMX2"/>
      <c r="EMY2"/>
      <c r="EMZ2"/>
      <c r="ENA2"/>
      <c r="ENB2"/>
      <c r="ENC2"/>
      <c r="END2"/>
      <c r="ENE2"/>
      <c r="ENF2"/>
      <c r="ENG2"/>
      <c r="ENH2"/>
      <c r="ENI2"/>
      <c r="ENJ2"/>
      <c r="ENK2"/>
      <c r="ENL2"/>
      <c r="ENM2"/>
      <c r="ENN2"/>
      <c r="ENO2"/>
      <c r="ENP2"/>
      <c r="ENQ2"/>
      <c r="ENR2"/>
      <c r="ENS2"/>
      <c r="ENT2"/>
      <c r="ENU2"/>
      <c r="ENV2"/>
      <c r="ENW2"/>
      <c r="ENX2"/>
      <c r="ENY2"/>
      <c r="ENZ2"/>
      <c r="EOA2"/>
      <c r="EOB2"/>
      <c r="EOC2"/>
      <c r="EOD2"/>
      <c r="EOE2"/>
      <c r="EOF2"/>
      <c r="EOG2"/>
      <c r="EOH2"/>
      <c r="EOI2"/>
      <c r="EOJ2"/>
      <c r="EOK2"/>
      <c r="EOL2"/>
      <c r="EOM2"/>
      <c r="EON2"/>
      <c r="EOO2"/>
      <c r="EOP2"/>
      <c r="EOQ2"/>
      <c r="EOR2"/>
      <c r="EOS2"/>
      <c r="EOT2"/>
      <c r="EOU2"/>
      <c r="EOV2"/>
      <c r="EOW2"/>
      <c r="EOX2"/>
      <c r="EOY2"/>
      <c r="EOZ2"/>
      <c r="EPA2"/>
      <c r="EPB2"/>
      <c r="EPC2"/>
      <c r="EPD2"/>
      <c r="EPE2"/>
      <c r="EPF2"/>
      <c r="EPG2"/>
      <c r="EPH2"/>
      <c r="EPI2"/>
      <c r="EPJ2"/>
      <c r="EPK2"/>
      <c r="EPL2"/>
      <c r="EPM2"/>
      <c r="EPN2"/>
      <c r="EPO2"/>
      <c r="EPP2"/>
      <c r="EPQ2"/>
      <c r="EPR2"/>
      <c r="EPS2"/>
      <c r="EPT2"/>
      <c r="EPU2"/>
      <c r="EPV2"/>
      <c r="EPW2"/>
      <c r="EPX2"/>
      <c r="EPY2"/>
      <c r="EPZ2"/>
      <c r="EQA2"/>
      <c r="EQB2"/>
      <c r="EQC2"/>
      <c r="EQD2"/>
      <c r="EQE2"/>
      <c r="EQF2"/>
      <c r="EQG2"/>
      <c r="EQH2"/>
      <c r="EQI2"/>
      <c r="EQJ2"/>
      <c r="EQK2"/>
      <c r="EQL2"/>
      <c r="EQM2"/>
      <c r="EQN2"/>
      <c r="EQO2"/>
      <c r="EQP2"/>
      <c r="EQQ2"/>
      <c r="EQR2"/>
      <c r="EQS2"/>
      <c r="EQT2"/>
      <c r="EQU2"/>
      <c r="EQV2"/>
      <c r="EQW2"/>
      <c r="EQX2"/>
      <c r="EQY2"/>
      <c r="EQZ2"/>
      <c r="ERA2"/>
      <c r="ERB2"/>
      <c r="ERC2"/>
      <c r="ERD2"/>
      <c r="ERE2"/>
      <c r="ERF2"/>
      <c r="ERG2"/>
      <c r="ERH2"/>
      <c r="ERI2"/>
      <c r="ERJ2"/>
      <c r="ERK2"/>
      <c r="ERL2"/>
      <c r="ERM2"/>
      <c r="ERN2"/>
      <c r="ERO2"/>
      <c r="ERP2"/>
      <c r="ERQ2"/>
      <c r="ERR2"/>
      <c r="ERS2"/>
      <c r="ERT2"/>
      <c r="ERU2"/>
      <c r="ERV2"/>
      <c r="ERW2"/>
      <c r="ERX2"/>
      <c r="ERY2"/>
      <c r="ERZ2"/>
      <c r="ESA2"/>
      <c r="ESB2"/>
      <c r="ESC2"/>
      <c r="ESD2"/>
      <c r="ESE2"/>
      <c r="ESF2"/>
      <c r="ESG2"/>
      <c r="ESH2"/>
      <c r="ESI2"/>
      <c r="ESJ2"/>
      <c r="ESK2"/>
      <c r="ESL2"/>
      <c r="ESM2"/>
      <c r="ESN2"/>
      <c r="ESO2"/>
      <c r="ESP2"/>
      <c r="ESQ2"/>
      <c r="ESR2"/>
      <c r="ESS2"/>
      <c r="EST2"/>
      <c r="ESU2"/>
      <c r="ESV2"/>
      <c r="ESW2"/>
      <c r="ESX2"/>
      <c r="ESY2"/>
      <c r="ESZ2"/>
      <c r="ETA2"/>
      <c r="ETB2"/>
      <c r="ETC2"/>
      <c r="ETD2"/>
      <c r="ETE2"/>
      <c r="ETF2"/>
      <c r="ETG2"/>
      <c r="ETH2"/>
      <c r="ETI2"/>
      <c r="ETJ2"/>
      <c r="ETK2"/>
      <c r="ETL2"/>
      <c r="ETM2"/>
      <c r="ETN2"/>
      <c r="ETO2"/>
      <c r="ETP2"/>
      <c r="ETQ2"/>
      <c r="ETR2"/>
      <c r="ETS2"/>
      <c r="ETT2"/>
      <c r="ETU2"/>
      <c r="ETV2"/>
      <c r="ETW2"/>
      <c r="ETX2"/>
      <c r="ETY2"/>
      <c r="ETZ2"/>
      <c r="EUA2"/>
      <c r="EUB2"/>
      <c r="EUC2"/>
      <c r="EUD2"/>
      <c r="EUE2"/>
      <c r="EUF2"/>
      <c r="EUG2"/>
      <c r="EUH2"/>
      <c r="EUI2"/>
      <c r="EUJ2"/>
      <c r="EUK2"/>
      <c r="EUL2"/>
      <c r="EUM2"/>
      <c r="EUN2"/>
      <c r="EUO2"/>
      <c r="EUP2"/>
      <c r="EUQ2"/>
      <c r="EUR2"/>
      <c r="EUS2"/>
      <c r="EUT2"/>
      <c r="EUU2"/>
      <c r="EUV2"/>
      <c r="EUW2"/>
      <c r="EUX2"/>
      <c r="EUY2"/>
      <c r="EUZ2"/>
      <c r="EVA2"/>
      <c r="EVB2"/>
      <c r="EVC2"/>
      <c r="EVD2"/>
      <c r="EVE2"/>
      <c r="EVF2"/>
      <c r="EVG2"/>
      <c r="EVH2"/>
      <c r="EVI2"/>
      <c r="EVJ2"/>
      <c r="EVK2"/>
      <c r="EVL2"/>
      <c r="EVM2"/>
      <c r="EVN2"/>
      <c r="EVO2"/>
      <c r="EVP2"/>
      <c r="EVQ2"/>
      <c r="EVR2"/>
      <c r="EVS2"/>
      <c r="EVT2"/>
      <c r="EVU2"/>
      <c r="EVV2"/>
      <c r="EVW2"/>
      <c r="EVX2"/>
      <c r="EVY2"/>
      <c r="EVZ2"/>
      <c r="EWA2"/>
      <c r="EWB2"/>
      <c r="EWC2"/>
      <c r="EWD2"/>
      <c r="EWE2"/>
      <c r="EWF2"/>
      <c r="EWG2"/>
      <c r="EWH2"/>
      <c r="EWI2"/>
      <c r="EWJ2"/>
      <c r="EWK2"/>
      <c r="EWL2"/>
      <c r="EWM2"/>
      <c r="EWN2"/>
      <c r="EWO2"/>
      <c r="EWP2"/>
      <c r="EWQ2"/>
      <c r="EWR2"/>
      <c r="EWS2"/>
      <c r="EWT2"/>
      <c r="EWU2"/>
      <c r="EWV2"/>
      <c r="EWW2"/>
      <c r="EWX2"/>
      <c r="EWY2"/>
      <c r="EWZ2"/>
      <c r="EXA2"/>
      <c r="EXB2"/>
      <c r="EXC2"/>
      <c r="EXD2"/>
      <c r="EXE2"/>
      <c r="EXF2"/>
      <c r="EXG2"/>
      <c r="EXH2"/>
      <c r="EXI2"/>
      <c r="EXJ2"/>
      <c r="EXK2"/>
      <c r="EXL2"/>
      <c r="EXM2"/>
      <c r="EXN2"/>
      <c r="EXO2"/>
      <c r="EXP2"/>
      <c r="EXQ2"/>
      <c r="EXR2"/>
      <c r="EXS2"/>
      <c r="EXT2"/>
      <c r="EXU2"/>
      <c r="EXV2"/>
      <c r="EXW2"/>
      <c r="EXX2"/>
      <c r="EXY2"/>
      <c r="EXZ2"/>
      <c r="EYA2"/>
      <c r="EYB2"/>
      <c r="EYC2"/>
      <c r="EYD2"/>
      <c r="EYE2"/>
      <c r="EYF2"/>
      <c r="EYG2"/>
      <c r="EYH2"/>
      <c r="EYI2"/>
      <c r="EYJ2"/>
      <c r="EYK2"/>
      <c r="EYL2"/>
      <c r="EYM2"/>
      <c r="EYN2"/>
      <c r="EYO2"/>
      <c r="EYP2"/>
      <c r="EYQ2"/>
      <c r="EYR2"/>
      <c r="EYS2"/>
      <c r="EYT2"/>
      <c r="EYU2"/>
      <c r="EYV2"/>
      <c r="EYW2"/>
      <c r="EYX2"/>
      <c r="EYY2"/>
      <c r="EYZ2"/>
      <c r="EZA2"/>
      <c r="EZB2"/>
      <c r="EZC2"/>
      <c r="EZD2"/>
      <c r="EZE2"/>
      <c r="EZF2"/>
      <c r="EZG2"/>
      <c r="EZH2"/>
      <c r="EZI2"/>
      <c r="EZJ2"/>
      <c r="EZK2"/>
      <c r="EZL2"/>
      <c r="EZM2"/>
      <c r="EZN2"/>
      <c r="EZO2"/>
      <c r="EZP2"/>
      <c r="EZQ2"/>
      <c r="EZR2"/>
      <c r="EZS2"/>
      <c r="EZT2"/>
      <c r="EZU2"/>
      <c r="EZV2"/>
      <c r="EZW2"/>
      <c r="EZX2"/>
      <c r="EZY2"/>
      <c r="EZZ2"/>
      <c r="FAA2"/>
      <c r="FAB2"/>
      <c r="FAC2"/>
      <c r="FAD2"/>
      <c r="FAE2"/>
      <c r="FAF2"/>
      <c r="FAG2"/>
      <c r="FAH2"/>
      <c r="FAI2"/>
      <c r="FAJ2"/>
      <c r="FAK2"/>
      <c r="FAL2"/>
      <c r="FAM2"/>
      <c r="FAN2"/>
      <c r="FAO2"/>
      <c r="FAP2"/>
      <c r="FAQ2"/>
      <c r="FAR2"/>
      <c r="FAS2"/>
      <c r="FAT2"/>
      <c r="FAU2"/>
      <c r="FAV2"/>
      <c r="FAW2"/>
      <c r="FAX2"/>
      <c r="FAY2"/>
      <c r="FAZ2"/>
      <c r="FBA2"/>
      <c r="FBB2"/>
      <c r="FBC2"/>
      <c r="FBD2"/>
      <c r="FBE2"/>
      <c r="FBF2"/>
      <c r="FBG2"/>
      <c r="FBH2"/>
      <c r="FBI2"/>
      <c r="FBJ2"/>
      <c r="FBK2"/>
      <c r="FBL2"/>
      <c r="FBM2"/>
      <c r="FBN2"/>
      <c r="FBO2"/>
      <c r="FBP2"/>
      <c r="FBQ2"/>
      <c r="FBR2"/>
      <c r="FBS2"/>
      <c r="FBT2"/>
      <c r="FBU2"/>
      <c r="FBV2"/>
      <c r="FBW2"/>
      <c r="FBX2"/>
      <c r="FBY2"/>
      <c r="FBZ2"/>
      <c r="FCA2"/>
      <c r="FCB2"/>
      <c r="FCC2"/>
      <c r="FCD2"/>
      <c r="FCE2"/>
      <c r="FCF2"/>
      <c r="FCG2"/>
      <c r="FCH2"/>
      <c r="FCI2"/>
      <c r="FCJ2"/>
      <c r="FCK2"/>
      <c r="FCL2"/>
      <c r="FCM2"/>
      <c r="FCN2"/>
      <c r="FCO2"/>
      <c r="FCP2"/>
      <c r="FCQ2"/>
      <c r="FCR2"/>
      <c r="FCS2"/>
      <c r="FCT2"/>
      <c r="FCU2"/>
      <c r="FCV2"/>
      <c r="FCW2"/>
      <c r="FCX2"/>
      <c r="FCY2"/>
      <c r="FCZ2"/>
      <c r="FDA2"/>
      <c r="FDB2"/>
      <c r="FDC2"/>
      <c r="FDD2"/>
      <c r="FDE2"/>
      <c r="FDF2"/>
      <c r="FDG2"/>
      <c r="FDH2"/>
      <c r="FDI2"/>
      <c r="FDJ2"/>
      <c r="FDK2"/>
      <c r="FDL2"/>
      <c r="FDM2"/>
      <c r="FDN2"/>
      <c r="FDO2"/>
      <c r="FDP2"/>
      <c r="FDQ2"/>
      <c r="FDR2"/>
      <c r="FDS2"/>
      <c r="FDT2"/>
      <c r="FDU2"/>
      <c r="FDV2"/>
      <c r="FDW2"/>
      <c r="FDX2"/>
      <c r="FDY2"/>
      <c r="FDZ2"/>
      <c r="FEA2"/>
      <c r="FEB2"/>
      <c r="FEC2"/>
      <c r="FED2"/>
      <c r="FEE2"/>
      <c r="FEF2"/>
      <c r="FEG2"/>
      <c r="FEH2"/>
      <c r="FEI2"/>
      <c r="FEJ2"/>
      <c r="FEK2"/>
      <c r="FEL2"/>
      <c r="FEM2"/>
      <c r="FEN2"/>
      <c r="FEO2"/>
      <c r="FEP2"/>
      <c r="FEQ2"/>
      <c r="FER2"/>
      <c r="FES2"/>
      <c r="FET2"/>
      <c r="FEU2"/>
      <c r="FEV2"/>
      <c r="FEW2"/>
      <c r="FEX2"/>
      <c r="FEY2"/>
      <c r="FEZ2"/>
      <c r="FFA2"/>
      <c r="FFB2"/>
      <c r="FFC2"/>
      <c r="FFD2"/>
      <c r="FFE2"/>
      <c r="FFF2"/>
      <c r="FFG2"/>
      <c r="FFH2"/>
      <c r="FFI2"/>
      <c r="FFJ2"/>
      <c r="FFK2"/>
      <c r="FFL2"/>
      <c r="FFM2"/>
      <c r="FFN2"/>
      <c r="FFO2"/>
      <c r="FFP2"/>
      <c r="FFQ2"/>
      <c r="FFR2"/>
      <c r="FFS2"/>
      <c r="FFT2"/>
      <c r="FFU2"/>
      <c r="FFV2"/>
      <c r="FFW2"/>
      <c r="FFX2"/>
      <c r="FFY2"/>
      <c r="FFZ2"/>
      <c r="FGA2"/>
      <c r="FGB2"/>
      <c r="FGC2"/>
      <c r="FGD2"/>
      <c r="FGE2"/>
      <c r="FGF2"/>
      <c r="FGG2"/>
      <c r="FGH2"/>
      <c r="FGI2"/>
      <c r="FGJ2"/>
      <c r="FGK2"/>
      <c r="FGL2"/>
      <c r="FGM2"/>
      <c r="FGN2"/>
      <c r="FGO2"/>
      <c r="FGP2"/>
      <c r="FGQ2"/>
      <c r="FGR2"/>
      <c r="FGS2"/>
      <c r="FGT2"/>
      <c r="FGU2"/>
      <c r="FGV2"/>
      <c r="FGW2"/>
      <c r="FGX2"/>
      <c r="FGY2"/>
      <c r="FGZ2"/>
      <c r="FHA2"/>
      <c r="FHB2"/>
      <c r="FHC2"/>
      <c r="FHD2"/>
      <c r="FHE2"/>
      <c r="FHF2"/>
      <c r="FHG2"/>
      <c r="FHH2"/>
      <c r="FHI2"/>
      <c r="FHJ2"/>
      <c r="FHK2"/>
      <c r="FHL2"/>
      <c r="FHM2"/>
      <c r="FHN2"/>
      <c r="FHO2"/>
      <c r="FHP2"/>
      <c r="FHQ2"/>
      <c r="FHR2"/>
      <c r="FHS2"/>
      <c r="FHT2"/>
      <c r="FHU2"/>
      <c r="FHV2"/>
      <c r="FHW2"/>
      <c r="FHX2"/>
      <c r="FHY2"/>
      <c r="FHZ2"/>
      <c r="FIA2"/>
      <c r="FIB2"/>
      <c r="FIC2"/>
      <c r="FID2"/>
      <c r="FIE2"/>
      <c r="FIF2"/>
      <c r="FIG2"/>
      <c r="FIH2"/>
      <c r="FII2"/>
      <c r="FIJ2"/>
      <c r="FIK2"/>
      <c r="FIL2"/>
      <c r="FIM2"/>
      <c r="FIN2"/>
      <c r="FIO2"/>
      <c r="FIP2"/>
      <c r="FIQ2"/>
      <c r="FIR2"/>
      <c r="FIS2"/>
      <c r="FIT2"/>
      <c r="FIU2"/>
      <c r="FIV2"/>
      <c r="FIW2"/>
      <c r="FIX2"/>
      <c r="FIY2"/>
      <c r="FIZ2"/>
      <c r="FJA2"/>
      <c r="FJB2"/>
      <c r="FJC2"/>
      <c r="FJD2"/>
      <c r="FJE2"/>
      <c r="FJF2"/>
      <c r="FJG2"/>
      <c r="FJH2"/>
      <c r="FJI2"/>
      <c r="FJJ2"/>
      <c r="FJK2"/>
      <c r="FJL2"/>
      <c r="FJM2"/>
      <c r="FJN2"/>
      <c r="FJO2"/>
      <c r="FJP2"/>
      <c r="FJQ2"/>
      <c r="FJR2"/>
      <c r="FJS2"/>
      <c r="FJT2"/>
      <c r="FJU2"/>
      <c r="FJV2"/>
      <c r="FJW2"/>
      <c r="FJX2"/>
      <c r="FJY2"/>
      <c r="FJZ2"/>
      <c r="FKA2"/>
      <c r="FKB2"/>
      <c r="FKC2"/>
      <c r="FKD2"/>
      <c r="FKE2"/>
      <c r="FKF2"/>
      <c r="FKG2"/>
      <c r="FKH2"/>
      <c r="FKI2"/>
      <c r="FKJ2"/>
      <c r="FKK2"/>
      <c r="FKL2"/>
      <c r="FKM2"/>
      <c r="FKN2"/>
      <c r="FKO2"/>
      <c r="FKP2"/>
      <c r="FKQ2"/>
      <c r="FKR2"/>
      <c r="FKS2"/>
      <c r="FKT2"/>
      <c r="FKU2"/>
      <c r="FKV2"/>
      <c r="FKW2"/>
      <c r="FKX2"/>
      <c r="FKY2"/>
      <c r="FKZ2"/>
      <c r="FLA2"/>
      <c r="FLB2"/>
      <c r="FLC2"/>
      <c r="FLD2"/>
      <c r="FLE2"/>
      <c r="FLF2"/>
      <c r="FLG2"/>
      <c r="FLH2"/>
      <c r="FLI2"/>
      <c r="FLJ2"/>
      <c r="FLK2"/>
      <c r="FLL2"/>
      <c r="FLM2"/>
      <c r="FLN2"/>
      <c r="FLO2"/>
      <c r="FLP2"/>
      <c r="FLQ2"/>
      <c r="FLR2"/>
      <c r="FLS2"/>
      <c r="FLT2"/>
      <c r="FLU2"/>
      <c r="FLV2"/>
      <c r="FLW2"/>
      <c r="FLX2"/>
      <c r="FLY2"/>
      <c r="FLZ2"/>
      <c r="FMA2"/>
      <c r="FMB2"/>
      <c r="FMC2"/>
      <c r="FMD2"/>
      <c r="FME2"/>
      <c r="FMF2"/>
      <c r="FMG2"/>
      <c r="FMH2"/>
      <c r="FMI2"/>
      <c r="FMJ2"/>
      <c r="FMK2"/>
      <c r="FML2"/>
      <c r="FMM2"/>
      <c r="FMN2"/>
      <c r="FMO2"/>
      <c r="FMP2"/>
      <c r="FMQ2"/>
      <c r="FMR2"/>
      <c r="FMS2"/>
      <c r="FMT2"/>
      <c r="FMU2"/>
      <c r="FMV2"/>
      <c r="FMW2"/>
      <c r="FMX2"/>
      <c r="FMY2"/>
      <c r="FMZ2"/>
      <c r="FNA2"/>
      <c r="FNB2"/>
      <c r="FNC2"/>
      <c r="FND2"/>
      <c r="FNE2"/>
      <c r="FNF2"/>
      <c r="FNG2"/>
      <c r="FNH2"/>
      <c r="FNI2"/>
      <c r="FNJ2"/>
      <c r="FNK2"/>
      <c r="FNL2"/>
      <c r="FNM2"/>
      <c r="FNN2"/>
      <c r="FNO2"/>
      <c r="FNP2"/>
      <c r="FNQ2"/>
      <c r="FNR2"/>
      <c r="FNS2"/>
      <c r="FNT2"/>
      <c r="FNU2"/>
      <c r="FNV2"/>
      <c r="FNW2"/>
      <c r="FNX2"/>
      <c r="FNY2"/>
      <c r="FNZ2"/>
      <c r="FOA2"/>
      <c r="FOB2"/>
      <c r="FOC2"/>
      <c r="FOD2"/>
      <c r="FOE2"/>
      <c r="FOF2"/>
      <c r="FOG2"/>
      <c r="FOH2"/>
      <c r="FOI2"/>
      <c r="FOJ2"/>
      <c r="FOK2"/>
      <c r="FOL2"/>
      <c r="FOM2"/>
      <c r="FON2"/>
      <c r="FOO2"/>
      <c r="FOP2"/>
      <c r="FOQ2"/>
      <c r="FOR2"/>
      <c r="FOS2"/>
      <c r="FOT2"/>
      <c r="FOU2"/>
      <c r="FOV2"/>
      <c r="FOW2"/>
      <c r="FOX2"/>
      <c r="FOY2"/>
      <c r="FOZ2"/>
      <c r="FPA2"/>
      <c r="FPB2"/>
      <c r="FPC2"/>
      <c r="FPD2"/>
      <c r="FPE2"/>
      <c r="FPF2"/>
      <c r="FPG2"/>
      <c r="FPH2"/>
      <c r="FPI2"/>
      <c r="FPJ2"/>
      <c r="FPK2"/>
      <c r="FPL2"/>
      <c r="FPM2"/>
      <c r="FPN2"/>
      <c r="FPO2"/>
      <c r="FPP2"/>
      <c r="FPQ2"/>
      <c r="FPR2"/>
      <c r="FPS2"/>
      <c r="FPT2"/>
      <c r="FPU2"/>
      <c r="FPV2"/>
      <c r="FPW2"/>
      <c r="FPX2"/>
      <c r="FPY2"/>
      <c r="FPZ2"/>
      <c r="FQA2"/>
      <c r="FQB2"/>
      <c r="FQC2"/>
      <c r="FQD2"/>
      <c r="FQE2"/>
      <c r="FQF2"/>
      <c r="FQG2"/>
      <c r="FQH2"/>
      <c r="FQI2"/>
      <c r="FQJ2"/>
      <c r="FQK2"/>
      <c r="FQL2"/>
      <c r="FQM2"/>
      <c r="FQN2"/>
      <c r="FQO2"/>
      <c r="FQP2"/>
      <c r="FQQ2"/>
      <c r="FQR2"/>
      <c r="FQS2"/>
      <c r="FQT2"/>
      <c r="FQU2"/>
      <c r="FQV2"/>
      <c r="FQW2"/>
      <c r="FQX2"/>
      <c r="FQY2"/>
      <c r="FQZ2"/>
      <c r="FRA2"/>
      <c r="FRB2"/>
      <c r="FRC2"/>
      <c r="FRD2"/>
      <c r="FRE2"/>
      <c r="FRF2"/>
      <c r="FRG2"/>
      <c r="FRH2"/>
      <c r="FRI2"/>
      <c r="FRJ2"/>
      <c r="FRK2"/>
      <c r="FRL2"/>
      <c r="FRM2"/>
      <c r="FRN2"/>
      <c r="FRO2"/>
      <c r="FRP2"/>
      <c r="FRQ2"/>
      <c r="FRR2"/>
      <c r="FRS2"/>
      <c r="FRT2"/>
      <c r="FRU2"/>
      <c r="FRV2"/>
      <c r="FRW2"/>
      <c r="FRX2"/>
      <c r="FRY2"/>
      <c r="FRZ2"/>
      <c r="FSA2"/>
      <c r="FSB2"/>
      <c r="FSC2"/>
      <c r="FSD2"/>
      <c r="FSE2"/>
      <c r="FSF2"/>
      <c r="FSG2"/>
      <c r="FSH2"/>
      <c r="FSI2"/>
      <c r="FSJ2"/>
      <c r="FSK2"/>
      <c r="FSL2"/>
      <c r="FSM2"/>
      <c r="FSN2"/>
      <c r="FSO2"/>
      <c r="FSP2"/>
      <c r="FSQ2"/>
      <c r="FSR2"/>
      <c r="FSS2"/>
      <c r="FST2"/>
      <c r="FSU2"/>
      <c r="FSV2"/>
      <c r="FSW2"/>
      <c r="FSX2"/>
      <c r="FSY2"/>
      <c r="FSZ2"/>
      <c r="FTA2"/>
      <c r="FTB2"/>
      <c r="FTC2"/>
      <c r="FTD2"/>
      <c r="FTE2"/>
      <c r="FTF2"/>
      <c r="FTG2"/>
      <c r="FTH2"/>
      <c r="FTI2"/>
      <c r="FTJ2"/>
      <c r="FTK2"/>
      <c r="FTL2"/>
      <c r="FTM2"/>
      <c r="FTN2"/>
      <c r="FTO2"/>
      <c r="FTP2"/>
      <c r="FTQ2"/>
      <c r="FTR2"/>
      <c r="FTS2"/>
      <c r="FTT2"/>
      <c r="FTU2"/>
      <c r="FTV2"/>
      <c r="FTW2"/>
      <c r="FTX2"/>
      <c r="FTY2"/>
      <c r="FTZ2"/>
      <c r="FUA2"/>
      <c r="FUB2"/>
      <c r="FUC2"/>
      <c r="FUD2"/>
      <c r="FUE2"/>
      <c r="FUF2"/>
      <c r="FUG2"/>
      <c r="FUH2"/>
      <c r="FUI2"/>
      <c r="FUJ2"/>
      <c r="FUK2"/>
      <c r="FUL2"/>
      <c r="FUM2"/>
      <c r="FUN2"/>
      <c r="FUO2"/>
      <c r="FUP2"/>
      <c r="FUQ2"/>
      <c r="FUR2"/>
      <c r="FUS2"/>
      <c r="FUT2"/>
      <c r="FUU2"/>
      <c r="FUV2"/>
      <c r="FUW2"/>
      <c r="FUX2"/>
      <c r="FUY2"/>
      <c r="FUZ2"/>
      <c r="FVA2"/>
      <c r="FVB2"/>
      <c r="FVC2"/>
      <c r="FVD2"/>
      <c r="FVE2"/>
      <c r="FVF2"/>
      <c r="FVG2"/>
      <c r="FVH2"/>
      <c r="FVI2"/>
      <c r="FVJ2"/>
      <c r="FVK2"/>
      <c r="FVL2"/>
      <c r="FVM2"/>
      <c r="FVN2"/>
      <c r="FVO2"/>
      <c r="FVP2"/>
      <c r="FVQ2"/>
      <c r="FVR2"/>
      <c r="FVS2"/>
      <c r="FVT2"/>
      <c r="FVU2"/>
      <c r="FVV2"/>
      <c r="FVW2"/>
      <c r="FVX2"/>
      <c r="FVY2"/>
      <c r="FVZ2"/>
      <c r="FWA2"/>
      <c r="FWB2"/>
      <c r="FWC2"/>
      <c r="FWD2"/>
      <c r="FWE2"/>
      <c r="FWF2"/>
      <c r="FWG2"/>
      <c r="FWH2"/>
      <c r="FWI2"/>
      <c r="FWJ2"/>
      <c r="FWK2"/>
      <c r="FWL2"/>
      <c r="FWM2"/>
      <c r="FWN2"/>
      <c r="FWO2"/>
      <c r="FWP2"/>
      <c r="FWQ2"/>
      <c r="FWR2"/>
      <c r="FWS2"/>
      <c r="FWT2"/>
      <c r="FWU2"/>
      <c r="FWV2"/>
      <c r="FWW2"/>
      <c r="FWX2"/>
      <c r="FWY2"/>
      <c r="FWZ2"/>
      <c r="FXA2"/>
      <c r="FXB2"/>
      <c r="FXC2"/>
      <c r="FXD2"/>
      <c r="FXE2"/>
      <c r="FXF2"/>
      <c r="FXG2"/>
      <c r="FXH2"/>
      <c r="FXI2"/>
      <c r="FXJ2"/>
      <c r="FXK2"/>
      <c r="FXL2"/>
      <c r="FXM2"/>
      <c r="FXN2"/>
      <c r="FXO2"/>
      <c r="FXP2"/>
      <c r="FXQ2"/>
      <c r="FXR2"/>
      <c r="FXS2"/>
      <c r="FXT2"/>
      <c r="FXU2"/>
      <c r="FXV2"/>
      <c r="FXW2"/>
      <c r="FXX2"/>
      <c r="FXY2"/>
      <c r="FXZ2"/>
      <c r="FYA2"/>
      <c r="FYB2"/>
      <c r="FYC2"/>
      <c r="FYD2"/>
      <c r="FYE2"/>
      <c r="FYF2"/>
      <c r="FYG2"/>
      <c r="FYH2"/>
      <c r="FYI2"/>
      <c r="FYJ2"/>
      <c r="FYK2"/>
      <c r="FYL2"/>
      <c r="FYM2"/>
      <c r="FYN2"/>
      <c r="FYO2"/>
      <c r="FYP2"/>
      <c r="FYQ2"/>
      <c r="FYR2"/>
      <c r="FYS2"/>
      <c r="FYT2"/>
      <c r="FYU2"/>
      <c r="FYV2"/>
      <c r="FYW2"/>
      <c r="FYX2"/>
      <c r="FYY2"/>
      <c r="FYZ2"/>
      <c r="FZA2"/>
      <c r="FZB2"/>
      <c r="FZC2"/>
      <c r="FZD2"/>
      <c r="FZE2"/>
      <c r="FZF2"/>
      <c r="FZG2"/>
      <c r="FZH2"/>
      <c r="FZI2"/>
      <c r="FZJ2"/>
      <c r="FZK2"/>
      <c r="FZL2"/>
      <c r="FZM2"/>
      <c r="FZN2"/>
      <c r="FZO2"/>
      <c r="FZP2"/>
      <c r="FZQ2"/>
      <c r="FZR2"/>
      <c r="FZS2"/>
      <c r="FZT2"/>
      <c r="FZU2"/>
      <c r="FZV2"/>
      <c r="FZW2"/>
      <c r="FZX2"/>
      <c r="FZY2"/>
      <c r="FZZ2"/>
      <c r="GAA2"/>
      <c r="GAB2"/>
      <c r="GAC2"/>
      <c r="GAD2"/>
      <c r="GAE2"/>
      <c r="GAF2"/>
      <c r="GAG2"/>
      <c r="GAH2"/>
      <c r="GAI2"/>
      <c r="GAJ2"/>
      <c r="GAK2"/>
      <c r="GAL2"/>
      <c r="GAM2"/>
      <c r="GAN2"/>
      <c r="GAO2"/>
      <c r="GAP2"/>
      <c r="GAQ2"/>
      <c r="GAR2"/>
      <c r="GAS2"/>
      <c r="GAT2"/>
      <c r="GAU2"/>
      <c r="GAV2"/>
      <c r="GAW2"/>
      <c r="GAX2"/>
      <c r="GAY2"/>
      <c r="GAZ2"/>
      <c r="GBA2"/>
      <c r="GBB2"/>
      <c r="GBC2"/>
      <c r="GBD2"/>
      <c r="GBE2"/>
      <c r="GBF2"/>
      <c r="GBG2"/>
      <c r="GBH2"/>
      <c r="GBI2"/>
      <c r="GBJ2"/>
      <c r="GBK2"/>
      <c r="GBL2"/>
      <c r="GBM2"/>
      <c r="GBN2"/>
      <c r="GBO2"/>
      <c r="GBP2"/>
      <c r="GBQ2"/>
      <c r="GBR2"/>
      <c r="GBS2"/>
      <c r="GBT2"/>
      <c r="GBU2"/>
      <c r="GBV2"/>
      <c r="GBW2"/>
      <c r="GBX2"/>
      <c r="GBY2"/>
      <c r="GBZ2"/>
      <c r="GCA2"/>
      <c r="GCB2"/>
      <c r="GCC2"/>
      <c r="GCD2"/>
      <c r="GCE2"/>
      <c r="GCF2"/>
      <c r="GCG2"/>
      <c r="GCH2"/>
      <c r="GCI2"/>
      <c r="GCJ2"/>
      <c r="GCK2"/>
      <c r="GCL2"/>
      <c r="GCM2"/>
      <c r="GCN2"/>
      <c r="GCO2"/>
      <c r="GCP2"/>
      <c r="GCQ2"/>
      <c r="GCR2"/>
      <c r="GCS2"/>
      <c r="GCT2"/>
      <c r="GCU2"/>
      <c r="GCV2"/>
      <c r="GCW2"/>
      <c r="GCX2"/>
      <c r="GCY2"/>
      <c r="GCZ2"/>
      <c r="GDA2"/>
      <c r="GDB2"/>
      <c r="GDC2"/>
      <c r="GDD2"/>
      <c r="GDE2"/>
      <c r="GDF2"/>
      <c r="GDG2"/>
      <c r="GDH2"/>
      <c r="GDI2"/>
      <c r="GDJ2"/>
      <c r="GDK2"/>
      <c r="GDL2"/>
      <c r="GDM2"/>
      <c r="GDN2"/>
      <c r="GDO2"/>
      <c r="GDP2"/>
      <c r="GDQ2"/>
      <c r="GDR2"/>
      <c r="GDS2"/>
      <c r="GDT2"/>
      <c r="GDU2"/>
      <c r="GDV2"/>
      <c r="GDW2"/>
      <c r="GDX2"/>
      <c r="GDY2"/>
      <c r="GDZ2"/>
      <c r="GEA2"/>
      <c r="GEB2"/>
      <c r="GEC2"/>
      <c r="GED2"/>
      <c r="GEE2"/>
      <c r="GEF2"/>
      <c r="GEG2"/>
      <c r="GEH2"/>
      <c r="GEI2"/>
      <c r="GEJ2"/>
      <c r="GEK2"/>
      <c r="GEL2"/>
      <c r="GEM2"/>
      <c r="GEN2"/>
      <c r="GEO2"/>
      <c r="GEP2"/>
      <c r="GEQ2"/>
      <c r="GER2"/>
      <c r="GES2"/>
      <c r="GET2"/>
      <c r="GEU2"/>
      <c r="GEV2"/>
      <c r="GEW2"/>
      <c r="GEX2"/>
      <c r="GEY2"/>
      <c r="GEZ2"/>
      <c r="GFA2"/>
      <c r="GFB2"/>
      <c r="GFC2"/>
      <c r="GFD2"/>
      <c r="GFE2"/>
      <c r="GFF2"/>
      <c r="GFG2"/>
      <c r="GFH2"/>
      <c r="GFI2"/>
      <c r="GFJ2"/>
      <c r="GFK2"/>
      <c r="GFL2"/>
      <c r="GFM2"/>
      <c r="GFN2"/>
      <c r="GFO2"/>
      <c r="GFP2"/>
      <c r="GFQ2"/>
      <c r="GFR2"/>
      <c r="GFS2"/>
      <c r="GFT2"/>
      <c r="GFU2"/>
      <c r="GFV2"/>
      <c r="GFW2"/>
      <c r="GFX2"/>
      <c r="GFY2"/>
      <c r="GFZ2"/>
      <c r="GGA2"/>
      <c r="GGB2"/>
      <c r="GGC2"/>
      <c r="GGD2"/>
      <c r="GGE2"/>
      <c r="GGF2"/>
      <c r="GGG2"/>
      <c r="GGH2"/>
      <c r="GGI2"/>
      <c r="GGJ2"/>
      <c r="GGK2"/>
      <c r="GGL2"/>
      <c r="GGM2"/>
      <c r="GGN2"/>
      <c r="GGO2"/>
      <c r="GGP2"/>
      <c r="GGQ2"/>
      <c r="GGR2"/>
      <c r="GGS2"/>
      <c r="GGT2"/>
      <c r="GGU2"/>
      <c r="GGV2"/>
      <c r="GGW2"/>
      <c r="GGX2"/>
      <c r="GGY2"/>
      <c r="GGZ2"/>
      <c r="GHA2"/>
      <c r="GHB2"/>
      <c r="GHC2"/>
      <c r="GHD2"/>
      <c r="GHE2"/>
      <c r="GHF2"/>
      <c r="GHG2"/>
      <c r="GHH2"/>
      <c r="GHI2"/>
      <c r="GHJ2"/>
      <c r="GHK2"/>
      <c r="GHL2"/>
      <c r="GHM2"/>
      <c r="GHN2"/>
      <c r="GHO2"/>
      <c r="GHP2"/>
      <c r="GHQ2"/>
      <c r="GHR2"/>
      <c r="GHS2"/>
      <c r="GHT2"/>
      <c r="GHU2"/>
      <c r="GHV2"/>
      <c r="GHW2"/>
      <c r="GHX2"/>
      <c r="GHY2"/>
      <c r="GHZ2"/>
      <c r="GIA2"/>
      <c r="GIB2"/>
      <c r="GIC2"/>
      <c r="GID2"/>
      <c r="GIE2"/>
      <c r="GIF2"/>
      <c r="GIG2"/>
      <c r="GIH2"/>
      <c r="GII2"/>
      <c r="GIJ2"/>
      <c r="GIK2"/>
      <c r="GIL2"/>
      <c r="GIM2"/>
      <c r="GIN2"/>
      <c r="GIO2"/>
      <c r="GIP2"/>
      <c r="GIQ2"/>
      <c r="GIR2"/>
      <c r="GIS2"/>
      <c r="GIT2"/>
      <c r="GIU2"/>
      <c r="GIV2"/>
      <c r="GIW2"/>
      <c r="GIX2"/>
      <c r="GIY2"/>
      <c r="GIZ2"/>
      <c r="GJA2"/>
      <c r="GJB2"/>
      <c r="GJC2"/>
      <c r="GJD2"/>
      <c r="GJE2"/>
      <c r="GJF2"/>
      <c r="GJG2"/>
      <c r="GJH2"/>
      <c r="GJI2"/>
      <c r="GJJ2"/>
      <c r="GJK2"/>
      <c r="GJL2"/>
      <c r="GJM2"/>
      <c r="GJN2"/>
      <c r="GJO2"/>
      <c r="GJP2"/>
      <c r="GJQ2"/>
      <c r="GJR2"/>
      <c r="GJS2"/>
      <c r="GJT2"/>
      <c r="GJU2"/>
      <c r="GJV2"/>
      <c r="GJW2"/>
      <c r="GJX2"/>
      <c r="GJY2"/>
      <c r="GJZ2"/>
      <c r="GKA2"/>
      <c r="GKB2"/>
      <c r="GKC2"/>
      <c r="GKD2"/>
      <c r="GKE2"/>
      <c r="GKF2"/>
      <c r="GKG2"/>
      <c r="GKH2"/>
      <c r="GKI2"/>
      <c r="GKJ2"/>
      <c r="GKK2"/>
      <c r="GKL2"/>
      <c r="GKM2"/>
      <c r="GKN2"/>
      <c r="GKO2"/>
      <c r="GKP2"/>
      <c r="GKQ2"/>
      <c r="GKR2"/>
      <c r="GKS2"/>
      <c r="GKT2"/>
      <c r="GKU2"/>
      <c r="GKV2"/>
      <c r="GKW2"/>
      <c r="GKX2"/>
      <c r="GKY2"/>
      <c r="GKZ2"/>
      <c r="GLA2"/>
      <c r="GLB2"/>
      <c r="GLC2"/>
      <c r="GLD2"/>
      <c r="GLE2"/>
      <c r="GLF2"/>
      <c r="GLG2"/>
      <c r="GLH2"/>
      <c r="GLI2"/>
      <c r="GLJ2"/>
      <c r="GLK2"/>
      <c r="GLL2"/>
      <c r="GLM2"/>
      <c r="GLN2"/>
      <c r="GLO2"/>
      <c r="GLP2"/>
      <c r="GLQ2"/>
      <c r="GLR2"/>
      <c r="GLS2"/>
      <c r="GLT2"/>
      <c r="GLU2"/>
      <c r="GLV2"/>
      <c r="GLW2"/>
      <c r="GLX2"/>
      <c r="GLY2"/>
      <c r="GLZ2"/>
      <c r="GMA2"/>
      <c r="GMB2"/>
      <c r="GMC2"/>
      <c r="GMD2"/>
      <c r="GME2"/>
      <c r="GMF2"/>
      <c r="GMG2"/>
      <c r="GMH2"/>
      <c r="GMI2"/>
      <c r="GMJ2"/>
      <c r="GMK2"/>
      <c r="GML2"/>
      <c r="GMM2"/>
      <c r="GMN2"/>
      <c r="GMO2"/>
      <c r="GMP2"/>
      <c r="GMQ2"/>
      <c r="GMR2"/>
      <c r="GMS2"/>
      <c r="GMT2"/>
      <c r="GMU2"/>
      <c r="GMV2"/>
      <c r="GMW2"/>
      <c r="GMX2"/>
      <c r="GMY2"/>
      <c r="GMZ2"/>
      <c r="GNA2"/>
      <c r="GNB2"/>
      <c r="GNC2"/>
      <c r="GND2"/>
      <c r="GNE2"/>
      <c r="GNF2"/>
      <c r="GNG2"/>
      <c r="GNH2"/>
      <c r="GNI2"/>
      <c r="GNJ2"/>
      <c r="GNK2"/>
      <c r="GNL2"/>
      <c r="GNM2"/>
      <c r="GNN2"/>
      <c r="GNO2"/>
      <c r="GNP2"/>
      <c r="GNQ2"/>
      <c r="GNR2"/>
      <c r="GNS2"/>
      <c r="GNT2"/>
      <c r="GNU2"/>
      <c r="GNV2"/>
      <c r="GNW2"/>
      <c r="GNX2"/>
      <c r="GNY2"/>
      <c r="GNZ2"/>
      <c r="GOA2"/>
      <c r="GOB2"/>
      <c r="GOC2"/>
      <c r="GOD2"/>
      <c r="GOE2"/>
      <c r="GOF2"/>
      <c r="GOG2"/>
      <c r="GOH2"/>
      <c r="GOI2"/>
      <c r="GOJ2"/>
      <c r="GOK2"/>
      <c r="GOL2"/>
      <c r="GOM2"/>
      <c r="GON2"/>
      <c r="GOO2"/>
      <c r="GOP2"/>
      <c r="GOQ2"/>
      <c r="GOR2"/>
      <c r="GOS2"/>
      <c r="GOT2"/>
      <c r="GOU2"/>
      <c r="GOV2"/>
      <c r="GOW2"/>
      <c r="GOX2"/>
      <c r="GOY2"/>
      <c r="GOZ2"/>
      <c r="GPA2"/>
      <c r="GPB2"/>
      <c r="GPC2"/>
      <c r="GPD2"/>
      <c r="GPE2"/>
      <c r="GPF2"/>
      <c r="GPG2"/>
      <c r="GPH2"/>
      <c r="GPI2"/>
      <c r="GPJ2"/>
      <c r="GPK2"/>
      <c r="GPL2"/>
      <c r="GPM2"/>
      <c r="GPN2"/>
      <c r="GPO2"/>
      <c r="GPP2"/>
      <c r="GPQ2"/>
      <c r="GPR2"/>
      <c r="GPS2"/>
      <c r="GPT2"/>
      <c r="GPU2"/>
      <c r="GPV2"/>
      <c r="GPW2"/>
      <c r="GPX2"/>
      <c r="GPY2"/>
      <c r="GPZ2"/>
      <c r="GQA2"/>
      <c r="GQB2"/>
      <c r="GQC2"/>
      <c r="GQD2"/>
      <c r="GQE2"/>
      <c r="GQF2"/>
      <c r="GQG2"/>
      <c r="GQH2"/>
      <c r="GQI2"/>
      <c r="GQJ2"/>
      <c r="GQK2"/>
      <c r="GQL2"/>
      <c r="GQM2"/>
      <c r="GQN2"/>
      <c r="GQO2"/>
      <c r="GQP2"/>
      <c r="GQQ2"/>
      <c r="GQR2"/>
      <c r="GQS2"/>
      <c r="GQT2"/>
      <c r="GQU2"/>
      <c r="GQV2"/>
      <c r="GQW2"/>
      <c r="GQX2"/>
      <c r="GQY2"/>
      <c r="GQZ2"/>
      <c r="GRA2"/>
      <c r="GRB2"/>
      <c r="GRC2"/>
      <c r="GRD2"/>
      <c r="GRE2"/>
      <c r="GRF2"/>
      <c r="GRG2"/>
      <c r="GRH2"/>
      <c r="GRI2"/>
      <c r="GRJ2"/>
      <c r="GRK2"/>
      <c r="GRL2"/>
      <c r="GRM2"/>
      <c r="GRN2"/>
      <c r="GRO2"/>
      <c r="GRP2"/>
      <c r="GRQ2"/>
      <c r="GRR2"/>
      <c r="GRS2"/>
      <c r="GRT2"/>
      <c r="GRU2"/>
      <c r="GRV2"/>
      <c r="GRW2"/>
      <c r="GRX2"/>
      <c r="GRY2"/>
      <c r="GRZ2"/>
      <c r="GSA2"/>
      <c r="GSB2"/>
      <c r="GSC2"/>
      <c r="GSD2"/>
      <c r="GSE2"/>
      <c r="GSF2"/>
      <c r="GSG2"/>
      <c r="GSH2"/>
      <c r="GSI2"/>
      <c r="GSJ2"/>
      <c r="GSK2"/>
      <c r="GSL2"/>
      <c r="GSM2"/>
      <c r="GSN2"/>
      <c r="GSO2"/>
      <c r="GSP2"/>
      <c r="GSQ2"/>
      <c r="GSR2"/>
      <c r="GSS2"/>
      <c r="GST2"/>
      <c r="GSU2"/>
      <c r="GSV2"/>
      <c r="GSW2"/>
      <c r="GSX2"/>
      <c r="GSY2"/>
      <c r="GSZ2"/>
      <c r="GTA2"/>
      <c r="GTB2"/>
      <c r="GTC2"/>
      <c r="GTD2"/>
      <c r="GTE2"/>
      <c r="GTF2"/>
      <c r="GTG2"/>
      <c r="GTH2"/>
      <c r="GTI2"/>
      <c r="GTJ2"/>
      <c r="GTK2"/>
      <c r="GTL2"/>
      <c r="GTM2"/>
      <c r="GTN2"/>
      <c r="GTO2"/>
      <c r="GTP2"/>
      <c r="GTQ2"/>
      <c r="GTR2"/>
      <c r="GTS2"/>
      <c r="GTT2"/>
      <c r="GTU2"/>
      <c r="GTV2"/>
      <c r="GTW2"/>
      <c r="GTX2"/>
      <c r="GTY2"/>
      <c r="GTZ2"/>
      <c r="GUA2"/>
      <c r="GUB2"/>
      <c r="GUC2"/>
      <c r="GUD2"/>
      <c r="GUE2"/>
      <c r="GUF2"/>
      <c r="GUG2"/>
      <c r="GUH2"/>
      <c r="GUI2"/>
      <c r="GUJ2"/>
      <c r="GUK2"/>
      <c r="GUL2"/>
      <c r="GUM2"/>
      <c r="GUN2"/>
      <c r="GUO2"/>
      <c r="GUP2"/>
      <c r="GUQ2"/>
      <c r="GUR2"/>
      <c r="GUS2"/>
      <c r="GUT2"/>
      <c r="GUU2"/>
      <c r="GUV2"/>
      <c r="GUW2"/>
      <c r="GUX2"/>
      <c r="GUY2"/>
      <c r="GUZ2"/>
      <c r="GVA2"/>
      <c r="GVB2"/>
      <c r="GVC2"/>
      <c r="GVD2"/>
      <c r="GVE2"/>
      <c r="GVF2"/>
      <c r="GVG2"/>
      <c r="GVH2"/>
      <c r="GVI2"/>
      <c r="GVJ2"/>
      <c r="GVK2"/>
      <c r="GVL2"/>
      <c r="GVM2"/>
      <c r="GVN2"/>
      <c r="GVO2"/>
      <c r="GVP2"/>
      <c r="GVQ2"/>
      <c r="GVR2"/>
      <c r="GVS2"/>
      <c r="GVT2"/>
      <c r="GVU2"/>
      <c r="GVV2"/>
      <c r="GVW2"/>
      <c r="GVX2"/>
      <c r="GVY2"/>
      <c r="GVZ2"/>
      <c r="GWA2"/>
      <c r="GWB2"/>
      <c r="GWC2"/>
      <c r="GWD2"/>
      <c r="GWE2"/>
      <c r="GWF2"/>
      <c r="GWG2"/>
      <c r="GWH2"/>
      <c r="GWI2"/>
      <c r="GWJ2"/>
      <c r="GWK2"/>
      <c r="GWL2"/>
      <c r="GWM2"/>
      <c r="GWN2"/>
      <c r="GWO2"/>
      <c r="GWP2"/>
      <c r="GWQ2"/>
      <c r="GWR2"/>
      <c r="GWS2"/>
      <c r="GWT2"/>
      <c r="GWU2"/>
      <c r="GWV2"/>
      <c r="GWW2"/>
      <c r="GWX2"/>
      <c r="GWY2"/>
      <c r="GWZ2"/>
      <c r="GXA2"/>
      <c r="GXB2"/>
      <c r="GXC2"/>
      <c r="GXD2"/>
      <c r="GXE2"/>
      <c r="GXF2"/>
      <c r="GXG2"/>
      <c r="GXH2"/>
      <c r="GXI2"/>
      <c r="GXJ2"/>
      <c r="GXK2"/>
      <c r="GXL2"/>
      <c r="GXM2"/>
      <c r="GXN2"/>
      <c r="GXO2"/>
      <c r="GXP2"/>
      <c r="GXQ2"/>
      <c r="GXR2"/>
      <c r="GXS2"/>
      <c r="GXT2"/>
      <c r="GXU2"/>
      <c r="GXV2"/>
      <c r="GXW2"/>
      <c r="GXX2"/>
      <c r="GXY2"/>
      <c r="GXZ2"/>
      <c r="GYA2"/>
      <c r="GYB2"/>
      <c r="GYC2"/>
      <c r="GYD2"/>
      <c r="GYE2"/>
      <c r="GYF2"/>
      <c r="GYG2"/>
      <c r="GYH2"/>
      <c r="GYI2"/>
      <c r="GYJ2"/>
      <c r="GYK2"/>
      <c r="GYL2"/>
      <c r="GYM2"/>
      <c r="GYN2"/>
      <c r="GYO2"/>
      <c r="GYP2"/>
      <c r="GYQ2"/>
      <c r="GYR2"/>
      <c r="GYS2"/>
      <c r="GYT2"/>
      <c r="GYU2"/>
      <c r="GYV2"/>
      <c r="GYW2"/>
      <c r="GYX2"/>
      <c r="GYY2"/>
      <c r="GYZ2"/>
      <c r="GZA2"/>
      <c r="GZB2"/>
      <c r="GZC2"/>
      <c r="GZD2"/>
      <c r="GZE2"/>
      <c r="GZF2"/>
      <c r="GZG2"/>
      <c r="GZH2"/>
      <c r="GZI2"/>
      <c r="GZJ2"/>
      <c r="GZK2"/>
      <c r="GZL2"/>
      <c r="GZM2"/>
      <c r="GZN2"/>
      <c r="GZO2"/>
      <c r="GZP2"/>
      <c r="GZQ2"/>
      <c r="GZR2"/>
      <c r="GZS2"/>
      <c r="GZT2"/>
      <c r="GZU2"/>
      <c r="GZV2"/>
      <c r="GZW2"/>
      <c r="GZX2"/>
      <c r="GZY2"/>
      <c r="GZZ2"/>
      <c r="HAA2"/>
      <c r="HAB2"/>
      <c r="HAC2"/>
      <c r="HAD2"/>
      <c r="HAE2"/>
      <c r="HAF2"/>
      <c r="HAG2"/>
      <c r="HAH2"/>
      <c r="HAI2"/>
      <c r="HAJ2"/>
      <c r="HAK2"/>
      <c r="HAL2"/>
      <c r="HAM2"/>
      <c r="HAN2"/>
      <c r="HAO2"/>
      <c r="HAP2"/>
      <c r="HAQ2"/>
      <c r="HAR2"/>
      <c r="HAS2"/>
      <c r="HAT2"/>
      <c r="HAU2"/>
      <c r="HAV2"/>
      <c r="HAW2"/>
      <c r="HAX2"/>
      <c r="HAY2"/>
      <c r="HAZ2"/>
      <c r="HBA2"/>
      <c r="HBB2"/>
      <c r="HBC2"/>
      <c r="HBD2"/>
      <c r="HBE2"/>
      <c r="HBF2"/>
      <c r="HBG2"/>
      <c r="HBH2"/>
      <c r="HBI2"/>
      <c r="HBJ2"/>
      <c r="HBK2"/>
      <c r="HBL2"/>
      <c r="HBM2"/>
      <c r="HBN2"/>
      <c r="HBO2"/>
      <c r="HBP2"/>
      <c r="HBQ2"/>
      <c r="HBR2"/>
      <c r="HBS2"/>
      <c r="HBT2"/>
      <c r="HBU2"/>
      <c r="HBV2"/>
      <c r="HBW2"/>
      <c r="HBX2"/>
      <c r="HBY2"/>
      <c r="HBZ2"/>
      <c r="HCA2"/>
      <c r="HCB2"/>
      <c r="HCC2"/>
      <c r="HCD2"/>
      <c r="HCE2"/>
      <c r="HCF2"/>
      <c r="HCG2"/>
      <c r="HCH2"/>
      <c r="HCI2"/>
      <c r="HCJ2"/>
      <c r="HCK2"/>
      <c r="HCL2"/>
      <c r="HCM2"/>
      <c r="HCN2"/>
      <c r="HCO2"/>
      <c r="HCP2"/>
      <c r="HCQ2"/>
      <c r="HCR2"/>
      <c r="HCS2"/>
      <c r="HCT2"/>
      <c r="HCU2"/>
      <c r="HCV2"/>
      <c r="HCW2"/>
      <c r="HCX2"/>
      <c r="HCY2"/>
      <c r="HCZ2"/>
      <c r="HDA2"/>
      <c r="HDB2"/>
      <c r="HDC2"/>
      <c r="HDD2"/>
      <c r="HDE2"/>
      <c r="HDF2"/>
      <c r="HDG2"/>
      <c r="HDH2"/>
      <c r="HDI2"/>
      <c r="HDJ2"/>
      <c r="HDK2"/>
      <c r="HDL2"/>
      <c r="HDM2"/>
      <c r="HDN2"/>
      <c r="HDO2"/>
      <c r="HDP2"/>
      <c r="HDQ2"/>
      <c r="HDR2"/>
      <c r="HDS2"/>
      <c r="HDT2"/>
      <c r="HDU2"/>
      <c r="HDV2"/>
      <c r="HDW2"/>
      <c r="HDX2"/>
      <c r="HDY2"/>
      <c r="HDZ2"/>
      <c r="HEA2"/>
      <c r="HEB2"/>
      <c r="HEC2"/>
      <c r="HED2"/>
      <c r="HEE2"/>
      <c r="HEF2"/>
      <c r="HEG2"/>
      <c r="HEH2"/>
      <c r="HEI2"/>
      <c r="HEJ2"/>
      <c r="HEK2"/>
      <c r="HEL2"/>
      <c r="HEM2"/>
      <c r="HEN2"/>
      <c r="HEO2"/>
      <c r="HEP2"/>
      <c r="HEQ2"/>
      <c r="HER2"/>
      <c r="HES2"/>
      <c r="HET2"/>
      <c r="HEU2"/>
      <c r="HEV2"/>
      <c r="HEW2"/>
      <c r="HEX2"/>
      <c r="HEY2"/>
      <c r="HEZ2"/>
      <c r="HFA2"/>
      <c r="HFB2"/>
      <c r="HFC2"/>
      <c r="HFD2"/>
      <c r="HFE2"/>
      <c r="HFF2"/>
      <c r="HFG2"/>
      <c r="HFH2"/>
      <c r="HFI2"/>
      <c r="HFJ2"/>
      <c r="HFK2"/>
      <c r="HFL2"/>
      <c r="HFM2"/>
      <c r="HFN2"/>
      <c r="HFO2"/>
      <c r="HFP2"/>
      <c r="HFQ2"/>
      <c r="HFR2"/>
      <c r="HFS2"/>
      <c r="HFT2"/>
      <c r="HFU2"/>
      <c r="HFV2"/>
      <c r="HFW2"/>
      <c r="HFX2"/>
      <c r="HFY2"/>
      <c r="HFZ2"/>
      <c r="HGA2"/>
      <c r="HGB2"/>
      <c r="HGC2"/>
      <c r="HGD2"/>
      <c r="HGE2"/>
      <c r="HGF2"/>
      <c r="HGG2"/>
      <c r="HGH2"/>
      <c r="HGI2"/>
      <c r="HGJ2"/>
      <c r="HGK2"/>
      <c r="HGL2"/>
      <c r="HGM2"/>
      <c r="HGN2"/>
      <c r="HGO2"/>
      <c r="HGP2"/>
      <c r="HGQ2"/>
      <c r="HGR2"/>
      <c r="HGS2"/>
      <c r="HGT2"/>
      <c r="HGU2"/>
      <c r="HGV2"/>
      <c r="HGW2"/>
      <c r="HGX2"/>
      <c r="HGY2"/>
      <c r="HGZ2"/>
      <c r="HHA2"/>
      <c r="HHB2"/>
      <c r="HHC2"/>
      <c r="HHD2"/>
      <c r="HHE2"/>
      <c r="HHF2"/>
      <c r="HHG2"/>
      <c r="HHH2"/>
      <c r="HHI2"/>
      <c r="HHJ2"/>
      <c r="HHK2"/>
      <c r="HHL2"/>
      <c r="HHM2"/>
      <c r="HHN2"/>
      <c r="HHO2"/>
      <c r="HHP2"/>
      <c r="HHQ2"/>
      <c r="HHR2"/>
      <c r="HHS2"/>
      <c r="HHT2"/>
      <c r="HHU2"/>
      <c r="HHV2"/>
      <c r="HHW2"/>
      <c r="HHX2"/>
      <c r="HHY2"/>
      <c r="HHZ2"/>
      <c r="HIA2"/>
      <c r="HIB2"/>
      <c r="HIC2"/>
      <c r="HID2"/>
      <c r="HIE2"/>
      <c r="HIF2"/>
      <c r="HIG2"/>
      <c r="HIH2"/>
      <c r="HII2"/>
      <c r="HIJ2"/>
      <c r="HIK2"/>
      <c r="HIL2"/>
      <c r="HIM2"/>
      <c r="HIN2"/>
      <c r="HIO2"/>
      <c r="HIP2"/>
      <c r="HIQ2"/>
      <c r="HIR2"/>
      <c r="HIS2"/>
      <c r="HIT2"/>
      <c r="HIU2"/>
      <c r="HIV2"/>
      <c r="HIW2"/>
      <c r="HIX2"/>
      <c r="HIY2"/>
      <c r="HIZ2"/>
      <c r="HJA2"/>
      <c r="HJB2"/>
      <c r="HJC2"/>
      <c r="HJD2"/>
      <c r="HJE2"/>
      <c r="HJF2"/>
      <c r="HJG2"/>
      <c r="HJH2"/>
      <c r="HJI2"/>
      <c r="HJJ2"/>
      <c r="HJK2"/>
      <c r="HJL2"/>
      <c r="HJM2"/>
      <c r="HJN2"/>
      <c r="HJO2"/>
      <c r="HJP2"/>
      <c r="HJQ2"/>
      <c r="HJR2"/>
      <c r="HJS2"/>
      <c r="HJT2"/>
      <c r="HJU2"/>
      <c r="HJV2"/>
      <c r="HJW2"/>
      <c r="HJX2"/>
      <c r="HJY2"/>
      <c r="HJZ2"/>
      <c r="HKA2"/>
      <c r="HKB2"/>
      <c r="HKC2"/>
      <c r="HKD2"/>
      <c r="HKE2"/>
      <c r="HKF2"/>
      <c r="HKG2"/>
      <c r="HKH2"/>
      <c r="HKI2"/>
      <c r="HKJ2"/>
      <c r="HKK2"/>
      <c r="HKL2"/>
      <c r="HKM2"/>
      <c r="HKN2"/>
      <c r="HKO2"/>
      <c r="HKP2"/>
      <c r="HKQ2"/>
      <c r="HKR2"/>
      <c r="HKS2"/>
      <c r="HKT2"/>
      <c r="HKU2"/>
      <c r="HKV2"/>
      <c r="HKW2"/>
      <c r="HKX2"/>
      <c r="HKY2"/>
      <c r="HKZ2"/>
      <c r="HLA2"/>
      <c r="HLB2"/>
      <c r="HLC2"/>
      <c r="HLD2"/>
      <c r="HLE2"/>
      <c r="HLF2"/>
      <c r="HLG2"/>
      <c r="HLH2"/>
      <c r="HLI2"/>
      <c r="HLJ2"/>
      <c r="HLK2"/>
      <c r="HLL2"/>
      <c r="HLM2"/>
      <c r="HLN2"/>
      <c r="HLO2"/>
      <c r="HLP2"/>
      <c r="HLQ2"/>
      <c r="HLR2"/>
      <c r="HLS2"/>
      <c r="HLT2"/>
      <c r="HLU2"/>
      <c r="HLV2"/>
      <c r="HLW2"/>
      <c r="HLX2"/>
      <c r="HLY2"/>
      <c r="HLZ2"/>
      <c r="HMA2"/>
      <c r="HMB2"/>
      <c r="HMC2"/>
      <c r="HMD2"/>
      <c r="HME2"/>
      <c r="HMF2"/>
      <c r="HMG2"/>
      <c r="HMH2"/>
      <c r="HMI2"/>
      <c r="HMJ2"/>
      <c r="HMK2"/>
      <c r="HML2"/>
      <c r="HMM2"/>
      <c r="HMN2"/>
      <c r="HMO2"/>
      <c r="HMP2"/>
      <c r="HMQ2"/>
      <c r="HMR2"/>
      <c r="HMS2"/>
      <c r="HMT2"/>
      <c r="HMU2"/>
      <c r="HMV2"/>
      <c r="HMW2"/>
      <c r="HMX2"/>
      <c r="HMY2"/>
      <c r="HMZ2"/>
      <c r="HNA2"/>
      <c r="HNB2"/>
      <c r="HNC2"/>
      <c r="HND2"/>
      <c r="HNE2"/>
      <c r="HNF2"/>
      <c r="HNG2"/>
      <c r="HNH2"/>
      <c r="HNI2"/>
      <c r="HNJ2"/>
      <c r="HNK2"/>
      <c r="HNL2"/>
      <c r="HNM2"/>
      <c r="HNN2"/>
      <c r="HNO2"/>
      <c r="HNP2"/>
      <c r="HNQ2"/>
      <c r="HNR2"/>
      <c r="HNS2"/>
      <c r="HNT2"/>
      <c r="HNU2"/>
      <c r="HNV2"/>
      <c r="HNW2"/>
      <c r="HNX2"/>
      <c r="HNY2"/>
      <c r="HNZ2"/>
      <c r="HOA2"/>
      <c r="HOB2"/>
      <c r="HOC2"/>
      <c r="HOD2"/>
      <c r="HOE2"/>
      <c r="HOF2"/>
      <c r="HOG2"/>
      <c r="HOH2"/>
      <c r="HOI2"/>
      <c r="HOJ2"/>
      <c r="HOK2"/>
      <c r="HOL2"/>
      <c r="HOM2"/>
      <c r="HON2"/>
      <c r="HOO2"/>
      <c r="HOP2"/>
      <c r="HOQ2"/>
      <c r="HOR2"/>
      <c r="HOS2"/>
      <c r="HOT2"/>
      <c r="HOU2"/>
      <c r="HOV2"/>
      <c r="HOW2"/>
      <c r="HOX2"/>
      <c r="HOY2"/>
      <c r="HOZ2"/>
      <c r="HPA2"/>
      <c r="HPB2"/>
      <c r="HPC2"/>
      <c r="HPD2"/>
      <c r="HPE2"/>
      <c r="HPF2"/>
      <c r="HPG2"/>
      <c r="HPH2"/>
      <c r="HPI2"/>
      <c r="HPJ2"/>
      <c r="HPK2"/>
      <c r="HPL2"/>
      <c r="HPM2"/>
      <c r="HPN2"/>
      <c r="HPO2"/>
      <c r="HPP2"/>
      <c r="HPQ2"/>
      <c r="HPR2"/>
      <c r="HPS2"/>
      <c r="HPT2"/>
      <c r="HPU2"/>
      <c r="HPV2"/>
      <c r="HPW2"/>
      <c r="HPX2"/>
      <c r="HPY2"/>
      <c r="HPZ2"/>
      <c r="HQA2"/>
      <c r="HQB2"/>
      <c r="HQC2"/>
      <c r="HQD2"/>
      <c r="HQE2"/>
      <c r="HQF2"/>
      <c r="HQG2"/>
      <c r="HQH2"/>
      <c r="HQI2"/>
      <c r="HQJ2"/>
      <c r="HQK2"/>
      <c r="HQL2"/>
      <c r="HQM2"/>
      <c r="HQN2"/>
      <c r="HQO2"/>
      <c r="HQP2"/>
      <c r="HQQ2"/>
      <c r="HQR2"/>
      <c r="HQS2"/>
      <c r="HQT2"/>
      <c r="HQU2"/>
      <c r="HQV2"/>
      <c r="HQW2"/>
      <c r="HQX2"/>
      <c r="HQY2"/>
      <c r="HQZ2"/>
      <c r="HRA2"/>
      <c r="HRB2"/>
      <c r="HRC2"/>
      <c r="HRD2"/>
      <c r="HRE2"/>
      <c r="HRF2"/>
      <c r="HRG2"/>
      <c r="HRH2"/>
      <c r="HRI2"/>
      <c r="HRJ2"/>
      <c r="HRK2"/>
      <c r="HRL2"/>
      <c r="HRM2"/>
      <c r="HRN2"/>
      <c r="HRO2"/>
      <c r="HRP2"/>
      <c r="HRQ2"/>
      <c r="HRR2"/>
      <c r="HRS2"/>
      <c r="HRT2"/>
      <c r="HRU2"/>
      <c r="HRV2"/>
      <c r="HRW2"/>
      <c r="HRX2"/>
      <c r="HRY2"/>
      <c r="HRZ2"/>
      <c r="HSA2"/>
      <c r="HSB2"/>
      <c r="HSC2"/>
      <c r="HSD2"/>
      <c r="HSE2"/>
      <c r="HSF2"/>
      <c r="HSG2"/>
      <c r="HSH2"/>
      <c r="HSI2"/>
      <c r="HSJ2"/>
      <c r="HSK2"/>
      <c r="HSL2"/>
      <c r="HSM2"/>
      <c r="HSN2"/>
      <c r="HSO2"/>
      <c r="HSP2"/>
      <c r="HSQ2"/>
      <c r="HSR2"/>
      <c r="HSS2"/>
      <c r="HST2"/>
      <c r="HSU2"/>
      <c r="HSV2"/>
      <c r="HSW2"/>
      <c r="HSX2"/>
      <c r="HSY2"/>
      <c r="HSZ2"/>
      <c r="HTA2"/>
      <c r="HTB2"/>
      <c r="HTC2"/>
      <c r="HTD2"/>
      <c r="HTE2"/>
      <c r="HTF2"/>
      <c r="HTG2"/>
      <c r="HTH2"/>
      <c r="HTI2"/>
      <c r="HTJ2"/>
      <c r="HTK2"/>
      <c r="HTL2"/>
      <c r="HTM2"/>
      <c r="HTN2"/>
      <c r="HTO2"/>
      <c r="HTP2"/>
      <c r="HTQ2"/>
      <c r="HTR2"/>
      <c r="HTS2"/>
      <c r="HTT2"/>
      <c r="HTU2"/>
      <c r="HTV2"/>
      <c r="HTW2"/>
      <c r="HTX2"/>
      <c r="HTY2"/>
      <c r="HTZ2"/>
      <c r="HUA2"/>
      <c r="HUB2"/>
      <c r="HUC2"/>
      <c r="HUD2"/>
      <c r="HUE2"/>
      <c r="HUF2"/>
      <c r="HUG2"/>
      <c r="HUH2"/>
      <c r="HUI2"/>
      <c r="HUJ2"/>
      <c r="HUK2"/>
      <c r="HUL2"/>
      <c r="HUM2"/>
      <c r="HUN2"/>
      <c r="HUO2"/>
      <c r="HUP2"/>
      <c r="HUQ2"/>
      <c r="HUR2"/>
      <c r="HUS2"/>
      <c r="HUT2"/>
      <c r="HUU2"/>
      <c r="HUV2"/>
      <c r="HUW2"/>
      <c r="HUX2"/>
      <c r="HUY2"/>
      <c r="HUZ2"/>
      <c r="HVA2"/>
      <c r="HVB2"/>
      <c r="HVC2"/>
      <c r="HVD2"/>
      <c r="HVE2"/>
      <c r="HVF2"/>
      <c r="HVG2"/>
      <c r="HVH2"/>
      <c r="HVI2"/>
      <c r="HVJ2"/>
      <c r="HVK2"/>
      <c r="HVL2"/>
      <c r="HVM2"/>
      <c r="HVN2"/>
      <c r="HVO2"/>
      <c r="HVP2"/>
      <c r="HVQ2"/>
      <c r="HVR2"/>
      <c r="HVS2"/>
      <c r="HVT2"/>
      <c r="HVU2"/>
      <c r="HVV2"/>
      <c r="HVW2"/>
      <c r="HVX2"/>
      <c r="HVY2"/>
      <c r="HVZ2"/>
      <c r="HWA2"/>
      <c r="HWB2"/>
      <c r="HWC2"/>
      <c r="HWD2"/>
      <c r="HWE2"/>
      <c r="HWF2"/>
      <c r="HWG2"/>
      <c r="HWH2"/>
      <c r="HWI2"/>
      <c r="HWJ2"/>
      <c r="HWK2"/>
      <c r="HWL2"/>
      <c r="HWM2"/>
      <c r="HWN2"/>
      <c r="HWO2"/>
      <c r="HWP2"/>
      <c r="HWQ2"/>
      <c r="HWR2"/>
      <c r="HWS2"/>
      <c r="HWT2"/>
      <c r="HWU2"/>
      <c r="HWV2"/>
      <c r="HWW2"/>
      <c r="HWX2"/>
      <c r="HWY2"/>
      <c r="HWZ2"/>
      <c r="HXA2"/>
      <c r="HXB2"/>
      <c r="HXC2"/>
      <c r="HXD2"/>
      <c r="HXE2"/>
      <c r="HXF2"/>
      <c r="HXG2"/>
      <c r="HXH2"/>
      <c r="HXI2"/>
      <c r="HXJ2"/>
      <c r="HXK2"/>
      <c r="HXL2"/>
      <c r="HXM2"/>
      <c r="HXN2"/>
      <c r="HXO2"/>
      <c r="HXP2"/>
      <c r="HXQ2"/>
      <c r="HXR2"/>
      <c r="HXS2"/>
      <c r="HXT2"/>
      <c r="HXU2"/>
      <c r="HXV2"/>
      <c r="HXW2"/>
      <c r="HXX2"/>
      <c r="HXY2"/>
      <c r="HXZ2"/>
      <c r="HYA2"/>
      <c r="HYB2"/>
      <c r="HYC2"/>
      <c r="HYD2"/>
      <c r="HYE2"/>
      <c r="HYF2"/>
      <c r="HYG2"/>
      <c r="HYH2"/>
      <c r="HYI2"/>
      <c r="HYJ2"/>
      <c r="HYK2"/>
      <c r="HYL2"/>
      <c r="HYM2"/>
      <c r="HYN2"/>
      <c r="HYO2"/>
      <c r="HYP2"/>
      <c r="HYQ2"/>
      <c r="HYR2"/>
      <c r="HYS2"/>
      <c r="HYT2"/>
      <c r="HYU2"/>
      <c r="HYV2"/>
      <c r="HYW2"/>
      <c r="HYX2"/>
      <c r="HYY2"/>
      <c r="HYZ2"/>
      <c r="HZA2"/>
      <c r="HZB2"/>
      <c r="HZC2"/>
      <c r="HZD2"/>
      <c r="HZE2"/>
      <c r="HZF2"/>
      <c r="HZG2"/>
      <c r="HZH2"/>
      <c r="HZI2"/>
      <c r="HZJ2"/>
      <c r="HZK2"/>
      <c r="HZL2"/>
      <c r="HZM2"/>
      <c r="HZN2"/>
      <c r="HZO2"/>
      <c r="HZP2"/>
      <c r="HZQ2"/>
      <c r="HZR2"/>
      <c r="HZS2"/>
      <c r="HZT2"/>
      <c r="HZU2"/>
      <c r="HZV2"/>
      <c r="HZW2"/>
      <c r="HZX2"/>
      <c r="HZY2"/>
      <c r="HZZ2"/>
      <c r="IAA2"/>
      <c r="IAB2"/>
      <c r="IAC2"/>
      <c r="IAD2"/>
      <c r="IAE2"/>
      <c r="IAF2"/>
      <c r="IAG2"/>
      <c r="IAH2"/>
      <c r="IAI2"/>
      <c r="IAJ2"/>
      <c r="IAK2"/>
      <c r="IAL2"/>
      <c r="IAM2"/>
      <c r="IAN2"/>
      <c r="IAO2"/>
      <c r="IAP2"/>
      <c r="IAQ2"/>
      <c r="IAR2"/>
      <c r="IAS2"/>
      <c r="IAT2"/>
      <c r="IAU2"/>
      <c r="IAV2"/>
      <c r="IAW2"/>
      <c r="IAX2"/>
      <c r="IAY2"/>
      <c r="IAZ2"/>
      <c r="IBA2"/>
      <c r="IBB2"/>
      <c r="IBC2"/>
      <c r="IBD2"/>
      <c r="IBE2"/>
      <c r="IBF2"/>
      <c r="IBG2"/>
      <c r="IBH2"/>
      <c r="IBI2"/>
      <c r="IBJ2"/>
      <c r="IBK2"/>
      <c r="IBL2"/>
      <c r="IBM2"/>
      <c r="IBN2"/>
      <c r="IBO2"/>
      <c r="IBP2"/>
      <c r="IBQ2"/>
      <c r="IBR2"/>
      <c r="IBS2"/>
      <c r="IBT2"/>
      <c r="IBU2"/>
      <c r="IBV2"/>
      <c r="IBW2"/>
      <c r="IBX2"/>
      <c r="IBY2"/>
      <c r="IBZ2"/>
      <c r="ICA2"/>
      <c r="ICB2"/>
      <c r="ICC2"/>
      <c r="ICD2"/>
      <c r="ICE2"/>
      <c r="ICF2"/>
      <c r="ICG2"/>
      <c r="ICH2"/>
      <c r="ICI2"/>
      <c r="ICJ2"/>
      <c r="ICK2"/>
      <c r="ICL2"/>
      <c r="ICM2"/>
      <c r="ICN2"/>
      <c r="ICO2"/>
      <c r="ICP2"/>
      <c r="ICQ2"/>
      <c r="ICR2"/>
      <c r="ICS2"/>
      <c r="ICT2"/>
      <c r="ICU2"/>
      <c r="ICV2"/>
      <c r="ICW2"/>
      <c r="ICX2"/>
      <c r="ICY2"/>
      <c r="ICZ2"/>
      <c r="IDA2"/>
      <c r="IDB2"/>
      <c r="IDC2"/>
      <c r="IDD2"/>
      <c r="IDE2"/>
      <c r="IDF2"/>
      <c r="IDG2"/>
      <c r="IDH2"/>
      <c r="IDI2"/>
      <c r="IDJ2"/>
      <c r="IDK2"/>
      <c r="IDL2"/>
      <c r="IDM2"/>
      <c r="IDN2"/>
      <c r="IDO2"/>
      <c r="IDP2"/>
      <c r="IDQ2"/>
      <c r="IDR2"/>
      <c r="IDS2"/>
      <c r="IDT2"/>
      <c r="IDU2"/>
      <c r="IDV2"/>
      <c r="IDW2"/>
      <c r="IDX2"/>
      <c r="IDY2"/>
      <c r="IDZ2"/>
      <c r="IEA2"/>
      <c r="IEB2"/>
      <c r="IEC2"/>
      <c r="IED2"/>
      <c r="IEE2"/>
      <c r="IEF2"/>
      <c r="IEG2"/>
      <c r="IEH2"/>
      <c r="IEI2"/>
      <c r="IEJ2"/>
      <c r="IEK2"/>
      <c r="IEL2"/>
      <c r="IEM2"/>
      <c r="IEN2"/>
      <c r="IEO2"/>
      <c r="IEP2"/>
      <c r="IEQ2"/>
      <c r="IER2"/>
      <c r="IES2"/>
      <c r="IET2"/>
      <c r="IEU2"/>
      <c r="IEV2"/>
      <c r="IEW2"/>
      <c r="IEX2"/>
      <c r="IEY2"/>
      <c r="IEZ2"/>
      <c r="IFA2"/>
      <c r="IFB2"/>
      <c r="IFC2"/>
      <c r="IFD2"/>
      <c r="IFE2"/>
      <c r="IFF2"/>
      <c r="IFG2"/>
      <c r="IFH2"/>
      <c r="IFI2"/>
      <c r="IFJ2"/>
      <c r="IFK2"/>
      <c r="IFL2"/>
      <c r="IFM2"/>
      <c r="IFN2"/>
      <c r="IFO2"/>
      <c r="IFP2"/>
      <c r="IFQ2"/>
      <c r="IFR2"/>
      <c r="IFS2"/>
      <c r="IFT2"/>
      <c r="IFU2"/>
      <c r="IFV2"/>
      <c r="IFW2"/>
      <c r="IFX2"/>
      <c r="IFY2"/>
      <c r="IFZ2"/>
      <c r="IGA2"/>
      <c r="IGB2"/>
      <c r="IGC2"/>
      <c r="IGD2"/>
      <c r="IGE2"/>
      <c r="IGF2"/>
      <c r="IGG2"/>
      <c r="IGH2"/>
      <c r="IGI2"/>
      <c r="IGJ2"/>
      <c r="IGK2"/>
      <c r="IGL2"/>
      <c r="IGM2"/>
      <c r="IGN2"/>
      <c r="IGO2"/>
      <c r="IGP2"/>
      <c r="IGQ2"/>
      <c r="IGR2"/>
      <c r="IGS2"/>
      <c r="IGT2"/>
      <c r="IGU2"/>
      <c r="IGV2"/>
      <c r="IGW2"/>
      <c r="IGX2"/>
      <c r="IGY2"/>
      <c r="IGZ2"/>
      <c r="IHA2"/>
      <c r="IHB2"/>
      <c r="IHC2"/>
      <c r="IHD2"/>
      <c r="IHE2"/>
      <c r="IHF2"/>
      <c r="IHG2"/>
      <c r="IHH2"/>
      <c r="IHI2"/>
      <c r="IHJ2"/>
      <c r="IHK2"/>
      <c r="IHL2"/>
      <c r="IHM2"/>
      <c r="IHN2"/>
      <c r="IHO2"/>
      <c r="IHP2"/>
      <c r="IHQ2"/>
      <c r="IHR2"/>
      <c r="IHS2"/>
      <c r="IHT2"/>
      <c r="IHU2"/>
      <c r="IHV2"/>
      <c r="IHW2"/>
      <c r="IHX2"/>
      <c r="IHY2"/>
      <c r="IHZ2"/>
      <c r="IIA2"/>
      <c r="IIB2"/>
      <c r="IIC2"/>
      <c r="IID2"/>
      <c r="IIE2"/>
      <c r="IIF2"/>
      <c r="IIG2"/>
      <c r="IIH2"/>
      <c r="III2"/>
      <c r="IIJ2"/>
      <c r="IIK2"/>
      <c r="IIL2"/>
      <c r="IIM2"/>
      <c r="IIN2"/>
      <c r="IIO2"/>
      <c r="IIP2"/>
      <c r="IIQ2"/>
      <c r="IIR2"/>
      <c r="IIS2"/>
      <c r="IIT2"/>
      <c r="IIU2"/>
      <c r="IIV2"/>
      <c r="IIW2"/>
      <c r="IIX2"/>
      <c r="IIY2"/>
      <c r="IIZ2"/>
      <c r="IJA2"/>
      <c r="IJB2"/>
      <c r="IJC2"/>
      <c r="IJD2"/>
      <c r="IJE2"/>
      <c r="IJF2"/>
      <c r="IJG2"/>
      <c r="IJH2"/>
      <c r="IJI2"/>
      <c r="IJJ2"/>
      <c r="IJK2"/>
      <c r="IJL2"/>
      <c r="IJM2"/>
      <c r="IJN2"/>
      <c r="IJO2"/>
      <c r="IJP2"/>
      <c r="IJQ2"/>
      <c r="IJR2"/>
      <c r="IJS2"/>
      <c r="IJT2"/>
      <c r="IJU2"/>
      <c r="IJV2"/>
      <c r="IJW2"/>
      <c r="IJX2"/>
      <c r="IJY2"/>
      <c r="IJZ2"/>
      <c r="IKA2"/>
      <c r="IKB2"/>
      <c r="IKC2"/>
      <c r="IKD2"/>
      <c r="IKE2"/>
      <c r="IKF2"/>
      <c r="IKG2"/>
      <c r="IKH2"/>
      <c r="IKI2"/>
      <c r="IKJ2"/>
      <c r="IKK2"/>
      <c r="IKL2"/>
      <c r="IKM2"/>
      <c r="IKN2"/>
      <c r="IKO2"/>
      <c r="IKP2"/>
      <c r="IKQ2"/>
      <c r="IKR2"/>
      <c r="IKS2"/>
      <c r="IKT2"/>
      <c r="IKU2"/>
      <c r="IKV2"/>
      <c r="IKW2"/>
      <c r="IKX2"/>
      <c r="IKY2"/>
      <c r="IKZ2"/>
      <c r="ILA2"/>
      <c r="ILB2"/>
      <c r="ILC2"/>
      <c r="ILD2"/>
      <c r="ILE2"/>
      <c r="ILF2"/>
      <c r="ILG2"/>
      <c r="ILH2"/>
      <c r="ILI2"/>
      <c r="ILJ2"/>
      <c r="ILK2"/>
      <c r="ILL2"/>
      <c r="ILM2"/>
      <c r="ILN2"/>
      <c r="ILO2"/>
      <c r="ILP2"/>
      <c r="ILQ2"/>
      <c r="ILR2"/>
      <c r="ILS2"/>
      <c r="ILT2"/>
      <c r="ILU2"/>
      <c r="ILV2"/>
      <c r="ILW2"/>
      <c r="ILX2"/>
      <c r="ILY2"/>
      <c r="ILZ2"/>
      <c r="IMA2"/>
      <c r="IMB2"/>
      <c r="IMC2"/>
      <c r="IMD2"/>
      <c r="IME2"/>
      <c r="IMF2"/>
      <c r="IMG2"/>
      <c r="IMH2"/>
      <c r="IMI2"/>
      <c r="IMJ2"/>
      <c r="IMK2"/>
      <c r="IML2"/>
      <c r="IMM2"/>
      <c r="IMN2"/>
      <c r="IMO2"/>
      <c r="IMP2"/>
      <c r="IMQ2"/>
      <c r="IMR2"/>
      <c r="IMS2"/>
      <c r="IMT2"/>
      <c r="IMU2"/>
      <c r="IMV2"/>
      <c r="IMW2"/>
      <c r="IMX2"/>
      <c r="IMY2"/>
      <c r="IMZ2"/>
      <c r="INA2"/>
      <c r="INB2"/>
      <c r="INC2"/>
      <c r="IND2"/>
      <c r="INE2"/>
      <c r="INF2"/>
      <c r="ING2"/>
      <c r="INH2"/>
      <c r="INI2"/>
      <c r="INJ2"/>
      <c r="INK2"/>
      <c r="INL2"/>
      <c r="INM2"/>
      <c r="INN2"/>
      <c r="INO2"/>
      <c r="INP2"/>
      <c r="INQ2"/>
      <c r="INR2"/>
      <c r="INS2"/>
      <c r="INT2"/>
      <c r="INU2"/>
      <c r="INV2"/>
      <c r="INW2"/>
      <c r="INX2"/>
      <c r="INY2"/>
      <c r="INZ2"/>
      <c r="IOA2"/>
      <c r="IOB2"/>
      <c r="IOC2"/>
      <c r="IOD2"/>
      <c r="IOE2"/>
      <c r="IOF2"/>
      <c r="IOG2"/>
      <c r="IOH2"/>
      <c r="IOI2"/>
      <c r="IOJ2"/>
      <c r="IOK2"/>
      <c r="IOL2"/>
      <c r="IOM2"/>
      <c r="ION2"/>
      <c r="IOO2"/>
      <c r="IOP2"/>
      <c r="IOQ2"/>
      <c r="IOR2"/>
      <c r="IOS2"/>
      <c r="IOT2"/>
      <c r="IOU2"/>
      <c r="IOV2"/>
      <c r="IOW2"/>
      <c r="IOX2"/>
      <c r="IOY2"/>
      <c r="IOZ2"/>
      <c r="IPA2"/>
      <c r="IPB2"/>
      <c r="IPC2"/>
      <c r="IPD2"/>
      <c r="IPE2"/>
      <c r="IPF2"/>
      <c r="IPG2"/>
      <c r="IPH2"/>
      <c r="IPI2"/>
      <c r="IPJ2"/>
      <c r="IPK2"/>
      <c r="IPL2"/>
      <c r="IPM2"/>
      <c r="IPN2"/>
      <c r="IPO2"/>
      <c r="IPP2"/>
      <c r="IPQ2"/>
      <c r="IPR2"/>
      <c r="IPS2"/>
      <c r="IPT2"/>
      <c r="IPU2"/>
      <c r="IPV2"/>
      <c r="IPW2"/>
      <c r="IPX2"/>
      <c r="IPY2"/>
      <c r="IPZ2"/>
      <c r="IQA2"/>
      <c r="IQB2"/>
      <c r="IQC2"/>
      <c r="IQD2"/>
      <c r="IQE2"/>
      <c r="IQF2"/>
      <c r="IQG2"/>
      <c r="IQH2"/>
      <c r="IQI2"/>
      <c r="IQJ2"/>
      <c r="IQK2"/>
      <c r="IQL2"/>
      <c r="IQM2"/>
      <c r="IQN2"/>
      <c r="IQO2"/>
      <c r="IQP2"/>
      <c r="IQQ2"/>
      <c r="IQR2"/>
      <c r="IQS2"/>
      <c r="IQT2"/>
      <c r="IQU2"/>
      <c r="IQV2"/>
      <c r="IQW2"/>
      <c r="IQX2"/>
      <c r="IQY2"/>
      <c r="IQZ2"/>
      <c r="IRA2"/>
      <c r="IRB2"/>
      <c r="IRC2"/>
      <c r="IRD2"/>
      <c r="IRE2"/>
      <c r="IRF2"/>
      <c r="IRG2"/>
      <c r="IRH2"/>
      <c r="IRI2"/>
      <c r="IRJ2"/>
      <c r="IRK2"/>
      <c r="IRL2"/>
      <c r="IRM2"/>
      <c r="IRN2"/>
      <c r="IRO2"/>
      <c r="IRP2"/>
      <c r="IRQ2"/>
      <c r="IRR2"/>
      <c r="IRS2"/>
      <c r="IRT2"/>
      <c r="IRU2"/>
      <c r="IRV2"/>
      <c r="IRW2"/>
      <c r="IRX2"/>
      <c r="IRY2"/>
      <c r="IRZ2"/>
      <c r="ISA2"/>
      <c r="ISB2"/>
      <c r="ISC2"/>
      <c r="ISD2"/>
      <c r="ISE2"/>
      <c r="ISF2"/>
      <c r="ISG2"/>
      <c r="ISH2"/>
      <c r="ISI2"/>
      <c r="ISJ2"/>
      <c r="ISK2"/>
      <c r="ISL2"/>
      <c r="ISM2"/>
      <c r="ISN2"/>
      <c r="ISO2"/>
      <c r="ISP2"/>
      <c r="ISQ2"/>
      <c r="ISR2"/>
      <c r="ISS2"/>
      <c r="IST2"/>
      <c r="ISU2"/>
      <c r="ISV2"/>
      <c r="ISW2"/>
      <c r="ISX2"/>
      <c r="ISY2"/>
      <c r="ISZ2"/>
      <c r="ITA2"/>
      <c r="ITB2"/>
      <c r="ITC2"/>
      <c r="ITD2"/>
      <c r="ITE2"/>
      <c r="ITF2"/>
      <c r="ITG2"/>
      <c r="ITH2"/>
      <c r="ITI2"/>
      <c r="ITJ2"/>
      <c r="ITK2"/>
      <c r="ITL2"/>
      <c r="ITM2"/>
      <c r="ITN2"/>
      <c r="ITO2"/>
      <c r="ITP2"/>
      <c r="ITQ2"/>
      <c r="ITR2"/>
      <c r="ITS2"/>
      <c r="ITT2"/>
      <c r="ITU2"/>
      <c r="ITV2"/>
      <c r="ITW2"/>
      <c r="ITX2"/>
      <c r="ITY2"/>
      <c r="ITZ2"/>
      <c r="IUA2"/>
      <c r="IUB2"/>
      <c r="IUC2"/>
      <c r="IUD2"/>
      <c r="IUE2"/>
      <c r="IUF2"/>
      <c r="IUG2"/>
      <c r="IUH2"/>
      <c r="IUI2"/>
      <c r="IUJ2"/>
      <c r="IUK2"/>
      <c r="IUL2"/>
      <c r="IUM2"/>
      <c r="IUN2"/>
      <c r="IUO2"/>
      <c r="IUP2"/>
      <c r="IUQ2"/>
      <c r="IUR2"/>
      <c r="IUS2"/>
      <c r="IUT2"/>
      <c r="IUU2"/>
      <c r="IUV2"/>
      <c r="IUW2"/>
      <c r="IUX2"/>
      <c r="IUY2"/>
      <c r="IUZ2"/>
      <c r="IVA2"/>
      <c r="IVB2"/>
      <c r="IVC2"/>
      <c r="IVD2"/>
      <c r="IVE2"/>
      <c r="IVF2"/>
      <c r="IVG2"/>
      <c r="IVH2"/>
      <c r="IVI2"/>
      <c r="IVJ2"/>
      <c r="IVK2"/>
      <c r="IVL2"/>
      <c r="IVM2"/>
      <c r="IVN2"/>
      <c r="IVO2"/>
      <c r="IVP2"/>
      <c r="IVQ2"/>
      <c r="IVR2"/>
      <c r="IVS2"/>
      <c r="IVT2"/>
      <c r="IVU2"/>
      <c r="IVV2"/>
      <c r="IVW2"/>
      <c r="IVX2"/>
      <c r="IVY2"/>
      <c r="IVZ2"/>
      <c r="IWA2"/>
      <c r="IWB2"/>
      <c r="IWC2"/>
      <c r="IWD2"/>
      <c r="IWE2"/>
      <c r="IWF2"/>
      <c r="IWG2"/>
      <c r="IWH2"/>
      <c r="IWI2"/>
      <c r="IWJ2"/>
      <c r="IWK2"/>
      <c r="IWL2"/>
      <c r="IWM2"/>
      <c r="IWN2"/>
      <c r="IWO2"/>
      <c r="IWP2"/>
      <c r="IWQ2"/>
      <c r="IWR2"/>
      <c r="IWS2"/>
      <c r="IWT2"/>
      <c r="IWU2"/>
      <c r="IWV2"/>
      <c r="IWW2"/>
      <c r="IWX2"/>
      <c r="IWY2"/>
      <c r="IWZ2"/>
      <c r="IXA2"/>
      <c r="IXB2"/>
      <c r="IXC2"/>
      <c r="IXD2"/>
      <c r="IXE2"/>
      <c r="IXF2"/>
      <c r="IXG2"/>
      <c r="IXH2"/>
      <c r="IXI2"/>
      <c r="IXJ2"/>
      <c r="IXK2"/>
      <c r="IXL2"/>
      <c r="IXM2"/>
      <c r="IXN2"/>
      <c r="IXO2"/>
      <c r="IXP2"/>
      <c r="IXQ2"/>
      <c r="IXR2"/>
      <c r="IXS2"/>
      <c r="IXT2"/>
      <c r="IXU2"/>
      <c r="IXV2"/>
      <c r="IXW2"/>
      <c r="IXX2"/>
      <c r="IXY2"/>
      <c r="IXZ2"/>
      <c r="IYA2"/>
      <c r="IYB2"/>
      <c r="IYC2"/>
      <c r="IYD2"/>
      <c r="IYE2"/>
      <c r="IYF2"/>
      <c r="IYG2"/>
      <c r="IYH2"/>
      <c r="IYI2"/>
      <c r="IYJ2"/>
      <c r="IYK2"/>
      <c r="IYL2"/>
      <c r="IYM2"/>
      <c r="IYN2"/>
      <c r="IYO2"/>
      <c r="IYP2"/>
      <c r="IYQ2"/>
      <c r="IYR2"/>
      <c r="IYS2"/>
      <c r="IYT2"/>
      <c r="IYU2"/>
      <c r="IYV2"/>
      <c r="IYW2"/>
      <c r="IYX2"/>
      <c r="IYY2"/>
      <c r="IYZ2"/>
      <c r="IZA2"/>
      <c r="IZB2"/>
      <c r="IZC2"/>
      <c r="IZD2"/>
      <c r="IZE2"/>
      <c r="IZF2"/>
      <c r="IZG2"/>
      <c r="IZH2"/>
      <c r="IZI2"/>
      <c r="IZJ2"/>
      <c r="IZK2"/>
      <c r="IZL2"/>
      <c r="IZM2"/>
      <c r="IZN2"/>
      <c r="IZO2"/>
      <c r="IZP2"/>
      <c r="IZQ2"/>
      <c r="IZR2"/>
      <c r="IZS2"/>
      <c r="IZT2"/>
      <c r="IZU2"/>
      <c r="IZV2"/>
      <c r="IZW2"/>
      <c r="IZX2"/>
      <c r="IZY2"/>
      <c r="IZZ2"/>
      <c r="JAA2"/>
      <c r="JAB2"/>
      <c r="JAC2"/>
      <c r="JAD2"/>
      <c r="JAE2"/>
      <c r="JAF2"/>
      <c r="JAG2"/>
      <c r="JAH2"/>
      <c r="JAI2"/>
      <c r="JAJ2"/>
      <c r="JAK2"/>
      <c r="JAL2"/>
      <c r="JAM2"/>
      <c r="JAN2"/>
      <c r="JAO2"/>
      <c r="JAP2"/>
      <c r="JAQ2"/>
      <c r="JAR2"/>
      <c r="JAS2"/>
      <c r="JAT2"/>
      <c r="JAU2"/>
      <c r="JAV2"/>
      <c r="JAW2"/>
      <c r="JAX2"/>
      <c r="JAY2"/>
      <c r="JAZ2"/>
      <c r="JBA2"/>
      <c r="JBB2"/>
      <c r="JBC2"/>
      <c r="JBD2"/>
      <c r="JBE2"/>
      <c r="JBF2"/>
      <c r="JBG2"/>
      <c r="JBH2"/>
      <c r="JBI2"/>
      <c r="JBJ2"/>
      <c r="JBK2"/>
      <c r="JBL2"/>
      <c r="JBM2"/>
      <c r="JBN2"/>
      <c r="JBO2"/>
      <c r="JBP2"/>
      <c r="JBQ2"/>
      <c r="JBR2"/>
      <c r="JBS2"/>
      <c r="JBT2"/>
      <c r="JBU2"/>
      <c r="JBV2"/>
      <c r="JBW2"/>
      <c r="JBX2"/>
      <c r="JBY2"/>
      <c r="JBZ2"/>
      <c r="JCA2"/>
      <c r="JCB2"/>
      <c r="JCC2"/>
      <c r="JCD2"/>
      <c r="JCE2"/>
      <c r="JCF2"/>
      <c r="JCG2"/>
      <c r="JCH2"/>
      <c r="JCI2"/>
      <c r="JCJ2"/>
      <c r="JCK2"/>
      <c r="JCL2"/>
      <c r="JCM2"/>
      <c r="JCN2"/>
      <c r="JCO2"/>
      <c r="JCP2"/>
      <c r="JCQ2"/>
      <c r="JCR2"/>
      <c r="JCS2"/>
      <c r="JCT2"/>
      <c r="JCU2"/>
      <c r="JCV2"/>
      <c r="JCW2"/>
      <c r="JCX2"/>
      <c r="JCY2"/>
      <c r="JCZ2"/>
      <c r="JDA2"/>
      <c r="JDB2"/>
      <c r="JDC2"/>
      <c r="JDD2"/>
      <c r="JDE2"/>
      <c r="JDF2"/>
      <c r="JDG2"/>
      <c r="JDH2"/>
      <c r="JDI2"/>
      <c r="JDJ2"/>
      <c r="JDK2"/>
      <c r="JDL2"/>
      <c r="JDM2"/>
      <c r="JDN2"/>
      <c r="JDO2"/>
      <c r="JDP2"/>
      <c r="JDQ2"/>
      <c r="JDR2"/>
      <c r="JDS2"/>
      <c r="JDT2"/>
      <c r="JDU2"/>
      <c r="JDV2"/>
      <c r="JDW2"/>
      <c r="JDX2"/>
      <c r="JDY2"/>
      <c r="JDZ2"/>
      <c r="JEA2"/>
      <c r="JEB2"/>
      <c r="JEC2"/>
      <c r="JED2"/>
      <c r="JEE2"/>
      <c r="JEF2"/>
      <c r="JEG2"/>
      <c r="JEH2"/>
      <c r="JEI2"/>
      <c r="JEJ2"/>
      <c r="JEK2"/>
      <c r="JEL2"/>
      <c r="JEM2"/>
      <c r="JEN2"/>
      <c r="JEO2"/>
      <c r="JEP2"/>
      <c r="JEQ2"/>
      <c r="JER2"/>
      <c r="JES2"/>
      <c r="JET2"/>
      <c r="JEU2"/>
      <c r="JEV2"/>
      <c r="JEW2"/>
      <c r="JEX2"/>
      <c r="JEY2"/>
      <c r="JEZ2"/>
      <c r="JFA2"/>
      <c r="JFB2"/>
      <c r="JFC2"/>
      <c r="JFD2"/>
      <c r="JFE2"/>
      <c r="JFF2"/>
      <c r="JFG2"/>
      <c r="JFH2"/>
      <c r="JFI2"/>
      <c r="JFJ2"/>
      <c r="JFK2"/>
      <c r="JFL2"/>
      <c r="JFM2"/>
      <c r="JFN2"/>
      <c r="JFO2"/>
      <c r="JFP2"/>
      <c r="JFQ2"/>
      <c r="JFR2"/>
      <c r="JFS2"/>
      <c r="JFT2"/>
      <c r="JFU2"/>
      <c r="JFV2"/>
      <c r="JFW2"/>
      <c r="JFX2"/>
      <c r="JFY2"/>
      <c r="JFZ2"/>
      <c r="JGA2"/>
      <c r="JGB2"/>
      <c r="JGC2"/>
      <c r="JGD2"/>
      <c r="JGE2"/>
      <c r="JGF2"/>
      <c r="JGG2"/>
      <c r="JGH2"/>
      <c r="JGI2"/>
      <c r="JGJ2"/>
      <c r="JGK2"/>
      <c r="JGL2"/>
      <c r="JGM2"/>
      <c r="JGN2"/>
      <c r="JGO2"/>
      <c r="JGP2"/>
      <c r="JGQ2"/>
      <c r="JGR2"/>
      <c r="JGS2"/>
      <c r="JGT2"/>
      <c r="JGU2"/>
      <c r="JGV2"/>
      <c r="JGW2"/>
      <c r="JGX2"/>
      <c r="JGY2"/>
      <c r="JGZ2"/>
      <c r="JHA2"/>
      <c r="JHB2"/>
      <c r="JHC2"/>
      <c r="JHD2"/>
      <c r="JHE2"/>
      <c r="JHF2"/>
      <c r="JHG2"/>
      <c r="JHH2"/>
      <c r="JHI2"/>
      <c r="JHJ2"/>
      <c r="JHK2"/>
      <c r="JHL2"/>
      <c r="JHM2"/>
      <c r="JHN2"/>
      <c r="JHO2"/>
      <c r="JHP2"/>
      <c r="JHQ2"/>
      <c r="JHR2"/>
      <c r="JHS2"/>
      <c r="JHT2"/>
      <c r="JHU2"/>
      <c r="JHV2"/>
      <c r="JHW2"/>
      <c r="JHX2"/>
      <c r="JHY2"/>
      <c r="JHZ2"/>
      <c r="JIA2"/>
      <c r="JIB2"/>
      <c r="JIC2"/>
      <c r="JID2"/>
      <c r="JIE2"/>
      <c r="JIF2"/>
      <c r="JIG2"/>
      <c r="JIH2"/>
      <c r="JII2"/>
      <c r="JIJ2"/>
      <c r="JIK2"/>
      <c r="JIL2"/>
      <c r="JIM2"/>
      <c r="JIN2"/>
      <c r="JIO2"/>
      <c r="JIP2"/>
      <c r="JIQ2"/>
      <c r="JIR2"/>
      <c r="JIS2"/>
      <c r="JIT2"/>
      <c r="JIU2"/>
      <c r="JIV2"/>
      <c r="JIW2"/>
      <c r="JIX2"/>
      <c r="JIY2"/>
      <c r="JIZ2"/>
      <c r="JJA2"/>
      <c r="JJB2"/>
      <c r="JJC2"/>
      <c r="JJD2"/>
      <c r="JJE2"/>
      <c r="JJF2"/>
      <c r="JJG2"/>
      <c r="JJH2"/>
      <c r="JJI2"/>
      <c r="JJJ2"/>
      <c r="JJK2"/>
      <c r="JJL2"/>
      <c r="JJM2"/>
      <c r="JJN2"/>
      <c r="JJO2"/>
      <c r="JJP2"/>
      <c r="JJQ2"/>
      <c r="JJR2"/>
      <c r="JJS2"/>
      <c r="JJT2"/>
      <c r="JJU2"/>
      <c r="JJV2"/>
      <c r="JJW2"/>
      <c r="JJX2"/>
      <c r="JJY2"/>
      <c r="JJZ2"/>
      <c r="JKA2"/>
      <c r="JKB2"/>
      <c r="JKC2"/>
      <c r="JKD2"/>
      <c r="JKE2"/>
      <c r="JKF2"/>
      <c r="JKG2"/>
      <c r="JKH2"/>
      <c r="JKI2"/>
      <c r="JKJ2"/>
      <c r="JKK2"/>
      <c r="JKL2"/>
      <c r="JKM2"/>
      <c r="JKN2"/>
      <c r="JKO2"/>
      <c r="JKP2"/>
      <c r="JKQ2"/>
      <c r="JKR2"/>
      <c r="JKS2"/>
      <c r="JKT2"/>
      <c r="JKU2"/>
      <c r="JKV2"/>
      <c r="JKW2"/>
      <c r="JKX2"/>
      <c r="JKY2"/>
      <c r="JKZ2"/>
      <c r="JLA2"/>
      <c r="JLB2"/>
      <c r="JLC2"/>
      <c r="JLD2"/>
      <c r="JLE2"/>
      <c r="JLF2"/>
      <c r="JLG2"/>
      <c r="JLH2"/>
      <c r="JLI2"/>
      <c r="JLJ2"/>
      <c r="JLK2"/>
      <c r="JLL2"/>
      <c r="JLM2"/>
      <c r="JLN2"/>
      <c r="JLO2"/>
      <c r="JLP2"/>
      <c r="JLQ2"/>
      <c r="JLR2"/>
      <c r="JLS2"/>
      <c r="JLT2"/>
      <c r="JLU2"/>
      <c r="JLV2"/>
      <c r="JLW2"/>
      <c r="JLX2"/>
      <c r="JLY2"/>
      <c r="JLZ2"/>
      <c r="JMA2"/>
      <c r="JMB2"/>
      <c r="JMC2"/>
      <c r="JMD2"/>
      <c r="JME2"/>
      <c r="JMF2"/>
      <c r="JMG2"/>
      <c r="JMH2"/>
      <c r="JMI2"/>
      <c r="JMJ2"/>
      <c r="JMK2"/>
      <c r="JML2"/>
      <c r="JMM2"/>
      <c r="JMN2"/>
      <c r="JMO2"/>
      <c r="JMP2"/>
      <c r="JMQ2"/>
      <c r="JMR2"/>
      <c r="JMS2"/>
      <c r="JMT2"/>
      <c r="JMU2"/>
      <c r="JMV2"/>
      <c r="JMW2"/>
      <c r="JMX2"/>
      <c r="JMY2"/>
      <c r="JMZ2"/>
      <c r="JNA2"/>
      <c r="JNB2"/>
      <c r="JNC2"/>
      <c r="JND2"/>
      <c r="JNE2"/>
      <c r="JNF2"/>
      <c r="JNG2"/>
      <c r="JNH2"/>
      <c r="JNI2"/>
      <c r="JNJ2"/>
      <c r="JNK2"/>
      <c r="JNL2"/>
      <c r="JNM2"/>
      <c r="JNN2"/>
      <c r="JNO2"/>
      <c r="JNP2"/>
      <c r="JNQ2"/>
      <c r="JNR2"/>
      <c r="JNS2"/>
      <c r="JNT2"/>
      <c r="JNU2"/>
      <c r="JNV2"/>
      <c r="JNW2"/>
      <c r="JNX2"/>
      <c r="JNY2"/>
      <c r="JNZ2"/>
      <c r="JOA2"/>
      <c r="JOB2"/>
      <c r="JOC2"/>
      <c r="JOD2"/>
      <c r="JOE2"/>
      <c r="JOF2"/>
      <c r="JOG2"/>
      <c r="JOH2"/>
      <c r="JOI2"/>
      <c r="JOJ2"/>
      <c r="JOK2"/>
      <c r="JOL2"/>
      <c r="JOM2"/>
      <c r="JON2"/>
      <c r="JOO2"/>
      <c r="JOP2"/>
      <c r="JOQ2"/>
      <c r="JOR2"/>
      <c r="JOS2"/>
      <c r="JOT2"/>
      <c r="JOU2"/>
      <c r="JOV2"/>
      <c r="JOW2"/>
      <c r="JOX2"/>
      <c r="JOY2"/>
      <c r="JOZ2"/>
      <c r="JPA2"/>
      <c r="JPB2"/>
      <c r="JPC2"/>
      <c r="JPD2"/>
      <c r="JPE2"/>
      <c r="JPF2"/>
      <c r="JPG2"/>
      <c r="JPH2"/>
      <c r="JPI2"/>
      <c r="JPJ2"/>
      <c r="JPK2"/>
      <c r="JPL2"/>
      <c r="JPM2"/>
      <c r="JPN2"/>
      <c r="JPO2"/>
      <c r="JPP2"/>
      <c r="JPQ2"/>
      <c r="JPR2"/>
      <c r="JPS2"/>
      <c r="JPT2"/>
      <c r="JPU2"/>
      <c r="JPV2"/>
      <c r="JPW2"/>
      <c r="JPX2"/>
      <c r="JPY2"/>
      <c r="JPZ2"/>
      <c r="JQA2"/>
      <c r="JQB2"/>
      <c r="JQC2"/>
      <c r="JQD2"/>
      <c r="JQE2"/>
      <c r="JQF2"/>
      <c r="JQG2"/>
      <c r="JQH2"/>
      <c r="JQI2"/>
      <c r="JQJ2"/>
      <c r="JQK2"/>
      <c r="JQL2"/>
      <c r="JQM2"/>
      <c r="JQN2"/>
      <c r="JQO2"/>
      <c r="JQP2"/>
      <c r="JQQ2"/>
      <c r="JQR2"/>
      <c r="JQS2"/>
      <c r="JQT2"/>
      <c r="JQU2"/>
      <c r="JQV2"/>
      <c r="JQW2"/>
      <c r="JQX2"/>
      <c r="JQY2"/>
      <c r="JQZ2"/>
      <c r="JRA2"/>
      <c r="JRB2"/>
      <c r="JRC2"/>
      <c r="JRD2"/>
      <c r="JRE2"/>
      <c r="JRF2"/>
      <c r="JRG2"/>
      <c r="JRH2"/>
      <c r="JRI2"/>
      <c r="JRJ2"/>
      <c r="JRK2"/>
      <c r="JRL2"/>
      <c r="JRM2"/>
      <c r="JRN2"/>
      <c r="JRO2"/>
      <c r="JRP2"/>
      <c r="JRQ2"/>
      <c r="JRR2"/>
      <c r="JRS2"/>
      <c r="JRT2"/>
      <c r="JRU2"/>
      <c r="JRV2"/>
      <c r="JRW2"/>
      <c r="JRX2"/>
      <c r="JRY2"/>
      <c r="JRZ2"/>
      <c r="JSA2"/>
      <c r="JSB2"/>
      <c r="JSC2"/>
      <c r="JSD2"/>
      <c r="JSE2"/>
      <c r="JSF2"/>
      <c r="JSG2"/>
      <c r="JSH2"/>
      <c r="JSI2"/>
      <c r="JSJ2"/>
      <c r="JSK2"/>
      <c r="JSL2"/>
      <c r="JSM2"/>
      <c r="JSN2"/>
      <c r="JSO2"/>
      <c r="JSP2"/>
      <c r="JSQ2"/>
      <c r="JSR2"/>
      <c r="JSS2"/>
      <c r="JST2"/>
      <c r="JSU2"/>
      <c r="JSV2"/>
      <c r="JSW2"/>
      <c r="JSX2"/>
      <c r="JSY2"/>
      <c r="JSZ2"/>
      <c r="JTA2"/>
      <c r="JTB2"/>
      <c r="JTC2"/>
      <c r="JTD2"/>
      <c r="JTE2"/>
      <c r="JTF2"/>
      <c r="JTG2"/>
      <c r="JTH2"/>
      <c r="JTI2"/>
      <c r="JTJ2"/>
      <c r="JTK2"/>
      <c r="JTL2"/>
      <c r="JTM2"/>
      <c r="JTN2"/>
      <c r="JTO2"/>
      <c r="JTP2"/>
      <c r="JTQ2"/>
      <c r="JTR2"/>
      <c r="JTS2"/>
      <c r="JTT2"/>
      <c r="JTU2"/>
      <c r="JTV2"/>
      <c r="JTW2"/>
      <c r="JTX2"/>
      <c r="JTY2"/>
      <c r="JTZ2"/>
      <c r="JUA2"/>
      <c r="JUB2"/>
      <c r="JUC2"/>
      <c r="JUD2"/>
      <c r="JUE2"/>
      <c r="JUF2"/>
      <c r="JUG2"/>
      <c r="JUH2"/>
      <c r="JUI2"/>
      <c r="JUJ2"/>
      <c r="JUK2"/>
      <c r="JUL2"/>
      <c r="JUM2"/>
      <c r="JUN2"/>
      <c r="JUO2"/>
      <c r="JUP2"/>
      <c r="JUQ2"/>
      <c r="JUR2"/>
      <c r="JUS2"/>
      <c r="JUT2"/>
      <c r="JUU2"/>
      <c r="JUV2"/>
      <c r="JUW2"/>
      <c r="JUX2"/>
      <c r="JUY2"/>
      <c r="JUZ2"/>
      <c r="JVA2"/>
      <c r="JVB2"/>
      <c r="JVC2"/>
      <c r="JVD2"/>
      <c r="JVE2"/>
      <c r="JVF2"/>
      <c r="JVG2"/>
      <c r="JVH2"/>
      <c r="JVI2"/>
      <c r="JVJ2"/>
      <c r="JVK2"/>
      <c r="JVL2"/>
      <c r="JVM2"/>
      <c r="JVN2"/>
      <c r="JVO2"/>
      <c r="JVP2"/>
      <c r="JVQ2"/>
      <c r="JVR2"/>
      <c r="JVS2"/>
      <c r="JVT2"/>
      <c r="JVU2"/>
      <c r="JVV2"/>
      <c r="JVW2"/>
      <c r="JVX2"/>
      <c r="JVY2"/>
      <c r="JVZ2"/>
      <c r="JWA2"/>
      <c r="JWB2"/>
      <c r="JWC2"/>
      <c r="JWD2"/>
      <c r="JWE2"/>
      <c r="JWF2"/>
      <c r="JWG2"/>
      <c r="JWH2"/>
      <c r="JWI2"/>
      <c r="JWJ2"/>
      <c r="JWK2"/>
      <c r="JWL2"/>
      <c r="JWM2"/>
      <c r="JWN2"/>
      <c r="JWO2"/>
      <c r="JWP2"/>
      <c r="JWQ2"/>
      <c r="JWR2"/>
      <c r="JWS2"/>
      <c r="JWT2"/>
      <c r="JWU2"/>
      <c r="JWV2"/>
      <c r="JWW2"/>
      <c r="JWX2"/>
      <c r="JWY2"/>
      <c r="JWZ2"/>
      <c r="JXA2"/>
      <c r="JXB2"/>
      <c r="JXC2"/>
      <c r="JXD2"/>
      <c r="JXE2"/>
      <c r="JXF2"/>
      <c r="JXG2"/>
      <c r="JXH2"/>
      <c r="JXI2"/>
      <c r="JXJ2"/>
      <c r="JXK2"/>
      <c r="JXL2"/>
      <c r="JXM2"/>
      <c r="JXN2"/>
      <c r="JXO2"/>
      <c r="JXP2"/>
      <c r="JXQ2"/>
      <c r="JXR2"/>
      <c r="JXS2"/>
      <c r="JXT2"/>
      <c r="JXU2"/>
      <c r="JXV2"/>
      <c r="JXW2"/>
      <c r="JXX2"/>
      <c r="JXY2"/>
      <c r="JXZ2"/>
      <c r="JYA2"/>
      <c r="JYB2"/>
      <c r="JYC2"/>
      <c r="JYD2"/>
      <c r="JYE2"/>
      <c r="JYF2"/>
      <c r="JYG2"/>
      <c r="JYH2"/>
      <c r="JYI2"/>
      <c r="JYJ2"/>
      <c r="JYK2"/>
      <c r="JYL2"/>
      <c r="JYM2"/>
      <c r="JYN2"/>
      <c r="JYO2"/>
      <c r="JYP2"/>
      <c r="JYQ2"/>
      <c r="JYR2"/>
      <c r="JYS2"/>
      <c r="JYT2"/>
      <c r="JYU2"/>
      <c r="JYV2"/>
      <c r="JYW2"/>
      <c r="JYX2"/>
      <c r="JYY2"/>
      <c r="JYZ2"/>
      <c r="JZA2"/>
      <c r="JZB2"/>
      <c r="JZC2"/>
      <c r="JZD2"/>
      <c r="JZE2"/>
      <c r="JZF2"/>
      <c r="JZG2"/>
      <c r="JZH2"/>
      <c r="JZI2"/>
      <c r="JZJ2"/>
      <c r="JZK2"/>
      <c r="JZL2"/>
      <c r="JZM2"/>
      <c r="JZN2"/>
      <c r="JZO2"/>
      <c r="JZP2"/>
      <c r="JZQ2"/>
      <c r="JZR2"/>
      <c r="JZS2"/>
      <c r="JZT2"/>
      <c r="JZU2"/>
      <c r="JZV2"/>
      <c r="JZW2"/>
      <c r="JZX2"/>
      <c r="JZY2"/>
      <c r="JZZ2"/>
      <c r="KAA2"/>
      <c r="KAB2"/>
      <c r="KAC2"/>
      <c r="KAD2"/>
      <c r="KAE2"/>
      <c r="KAF2"/>
      <c r="KAG2"/>
      <c r="KAH2"/>
      <c r="KAI2"/>
      <c r="KAJ2"/>
      <c r="KAK2"/>
      <c r="KAL2"/>
      <c r="KAM2"/>
      <c r="KAN2"/>
      <c r="KAO2"/>
      <c r="KAP2"/>
      <c r="KAQ2"/>
      <c r="KAR2"/>
      <c r="KAS2"/>
      <c r="KAT2"/>
      <c r="KAU2"/>
      <c r="KAV2"/>
      <c r="KAW2"/>
      <c r="KAX2"/>
      <c r="KAY2"/>
      <c r="KAZ2"/>
      <c r="KBA2"/>
      <c r="KBB2"/>
      <c r="KBC2"/>
      <c r="KBD2"/>
      <c r="KBE2"/>
      <c r="KBF2"/>
      <c r="KBG2"/>
      <c r="KBH2"/>
      <c r="KBI2"/>
      <c r="KBJ2"/>
      <c r="KBK2"/>
      <c r="KBL2"/>
      <c r="KBM2"/>
      <c r="KBN2"/>
      <c r="KBO2"/>
      <c r="KBP2"/>
      <c r="KBQ2"/>
      <c r="KBR2"/>
      <c r="KBS2"/>
      <c r="KBT2"/>
      <c r="KBU2"/>
      <c r="KBV2"/>
      <c r="KBW2"/>
      <c r="KBX2"/>
      <c r="KBY2"/>
      <c r="KBZ2"/>
      <c r="KCA2"/>
      <c r="KCB2"/>
      <c r="KCC2"/>
      <c r="KCD2"/>
      <c r="KCE2"/>
      <c r="KCF2"/>
      <c r="KCG2"/>
      <c r="KCH2"/>
      <c r="KCI2"/>
      <c r="KCJ2"/>
      <c r="KCK2"/>
      <c r="KCL2"/>
      <c r="KCM2"/>
      <c r="KCN2"/>
      <c r="KCO2"/>
      <c r="KCP2"/>
      <c r="KCQ2"/>
      <c r="KCR2"/>
      <c r="KCS2"/>
      <c r="KCT2"/>
      <c r="KCU2"/>
      <c r="KCV2"/>
      <c r="KCW2"/>
      <c r="KCX2"/>
      <c r="KCY2"/>
      <c r="KCZ2"/>
      <c r="KDA2"/>
      <c r="KDB2"/>
      <c r="KDC2"/>
      <c r="KDD2"/>
      <c r="KDE2"/>
      <c r="KDF2"/>
      <c r="KDG2"/>
      <c r="KDH2"/>
      <c r="KDI2"/>
      <c r="KDJ2"/>
      <c r="KDK2"/>
      <c r="KDL2"/>
      <c r="KDM2"/>
      <c r="KDN2"/>
      <c r="KDO2"/>
      <c r="KDP2"/>
      <c r="KDQ2"/>
      <c r="KDR2"/>
      <c r="KDS2"/>
      <c r="KDT2"/>
      <c r="KDU2"/>
      <c r="KDV2"/>
      <c r="KDW2"/>
      <c r="KDX2"/>
      <c r="KDY2"/>
      <c r="KDZ2"/>
      <c r="KEA2"/>
      <c r="KEB2"/>
      <c r="KEC2"/>
      <c r="KED2"/>
      <c r="KEE2"/>
      <c r="KEF2"/>
      <c r="KEG2"/>
      <c r="KEH2"/>
      <c r="KEI2"/>
      <c r="KEJ2"/>
      <c r="KEK2"/>
      <c r="KEL2"/>
      <c r="KEM2"/>
      <c r="KEN2"/>
      <c r="KEO2"/>
      <c r="KEP2"/>
      <c r="KEQ2"/>
      <c r="KER2"/>
      <c r="KES2"/>
      <c r="KET2"/>
      <c r="KEU2"/>
      <c r="KEV2"/>
      <c r="KEW2"/>
      <c r="KEX2"/>
      <c r="KEY2"/>
      <c r="KEZ2"/>
      <c r="KFA2"/>
      <c r="KFB2"/>
      <c r="KFC2"/>
      <c r="KFD2"/>
      <c r="KFE2"/>
      <c r="KFF2"/>
      <c r="KFG2"/>
      <c r="KFH2"/>
      <c r="KFI2"/>
      <c r="KFJ2"/>
      <c r="KFK2"/>
      <c r="KFL2"/>
      <c r="KFM2"/>
      <c r="KFN2"/>
      <c r="KFO2"/>
      <c r="KFP2"/>
      <c r="KFQ2"/>
      <c r="KFR2"/>
      <c r="KFS2"/>
      <c r="KFT2"/>
      <c r="KFU2"/>
      <c r="KFV2"/>
      <c r="KFW2"/>
      <c r="KFX2"/>
      <c r="KFY2"/>
      <c r="KFZ2"/>
      <c r="KGA2"/>
      <c r="KGB2"/>
      <c r="KGC2"/>
      <c r="KGD2"/>
      <c r="KGE2"/>
      <c r="KGF2"/>
      <c r="KGG2"/>
      <c r="KGH2"/>
      <c r="KGI2"/>
      <c r="KGJ2"/>
      <c r="KGK2"/>
      <c r="KGL2"/>
      <c r="KGM2"/>
      <c r="KGN2"/>
      <c r="KGO2"/>
      <c r="KGP2"/>
      <c r="KGQ2"/>
      <c r="KGR2"/>
      <c r="KGS2"/>
      <c r="KGT2"/>
      <c r="KGU2"/>
      <c r="KGV2"/>
      <c r="KGW2"/>
      <c r="KGX2"/>
      <c r="KGY2"/>
      <c r="KGZ2"/>
      <c r="KHA2"/>
      <c r="KHB2"/>
      <c r="KHC2"/>
      <c r="KHD2"/>
      <c r="KHE2"/>
      <c r="KHF2"/>
      <c r="KHG2"/>
      <c r="KHH2"/>
      <c r="KHI2"/>
      <c r="KHJ2"/>
      <c r="KHK2"/>
      <c r="KHL2"/>
      <c r="KHM2"/>
      <c r="KHN2"/>
      <c r="KHO2"/>
      <c r="KHP2"/>
      <c r="KHQ2"/>
      <c r="KHR2"/>
      <c r="KHS2"/>
      <c r="KHT2"/>
      <c r="KHU2"/>
      <c r="KHV2"/>
      <c r="KHW2"/>
      <c r="KHX2"/>
      <c r="KHY2"/>
      <c r="KHZ2"/>
      <c r="KIA2"/>
      <c r="KIB2"/>
      <c r="KIC2"/>
      <c r="KID2"/>
      <c r="KIE2"/>
      <c r="KIF2"/>
      <c r="KIG2"/>
      <c r="KIH2"/>
      <c r="KII2"/>
      <c r="KIJ2"/>
      <c r="KIK2"/>
      <c r="KIL2"/>
      <c r="KIM2"/>
      <c r="KIN2"/>
      <c r="KIO2"/>
      <c r="KIP2"/>
      <c r="KIQ2"/>
      <c r="KIR2"/>
      <c r="KIS2"/>
      <c r="KIT2"/>
      <c r="KIU2"/>
      <c r="KIV2"/>
      <c r="KIW2"/>
      <c r="KIX2"/>
      <c r="KIY2"/>
      <c r="KIZ2"/>
      <c r="KJA2"/>
      <c r="KJB2"/>
      <c r="KJC2"/>
      <c r="KJD2"/>
      <c r="KJE2"/>
      <c r="KJF2"/>
      <c r="KJG2"/>
      <c r="KJH2"/>
      <c r="KJI2"/>
      <c r="KJJ2"/>
      <c r="KJK2"/>
      <c r="KJL2"/>
      <c r="KJM2"/>
      <c r="KJN2"/>
      <c r="KJO2"/>
      <c r="KJP2"/>
      <c r="KJQ2"/>
      <c r="KJR2"/>
      <c r="KJS2"/>
      <c r="KJT2"/>
      <c r="KJU2"/>
      <c r="KJV2"/>
      <c r="KJW2"/>
      <c r="KJX2"/>
      <c r="KJY2"/>
      <c r="KJZ2"/>
      <c r="KKA2"/>
      <c r="KKB2"/>
      <c r="KKC2"/>
      <c r="KKD2"/>
      <c r="KKE2"/>
      <c r="KKF2"/>
      <c r="KKG2"/>
      <c r="KKH2"/>
      <c r="KKI2"/>
      <c r="KKJ2"/>
      <c r="KKK2"/>
      <c r="KKL2"/>
      <c r="KKM2"/>
      <c r="KKN2"/>
      <c r="KKO2"/>
      <c r="KKP2"/>
      <c r="KKQ2"/>
      <c r="KKR2"/>
      <c r="KKS2"/>
      <c r="KKT2"/>
      <c r="KKU2"/>
      <c r="KKV2"/>
      <c r="KKW2"/>
      <c r="KKX2"/>
      <c r="KKY2"/>
      <c r="KKZ2"/>
      <c r="KLA2"/>
      <c r="KLB2"/>
      <c r="KLC2"/>
      <c r="KLD2"/>
      <c r="KLE2"/>
      <c r="KLF2"/>
      <c r="KLG2"/>
      <c r="KLH2"/>
      <c r="KLI2"/>
      <c r="KLJ2"/>
      <c r="KLK2"/>
      <c r="KLL2"/>
      <c r="KLM2"/>
      <c r="KLN2"/>
      <c r="KLO2"/>
      <c r="KLP2"/>
      <c r="KLQ2"/>
      <c r="KLR2"/>
      <c r="KLS2"/>
      <c r="KLT2"/>
      <c r="KLU2"/>
      <c r="KLV2"/>
      <c r="KLW2"/>
      <c r="KLX2"/>
      <c r="KLY2"/>
      <c r="KLZ2"/>
      <c r="KMA2"/>
      <c r="KMB2"/>
      <c r="KMC2"/>
      <c r="KMD2"/>
      <c r="KME2"/>
      <c r="KMF2"/>
      <c r="KMG2"/>
      <c r="KMH2"/>
      <c r="KMI2"/>
      <c r="KMJ2"/>
      <c r="KMK2"/>
      <c r="KML2"/>
      <c r="KMM2"/>
      <c r="KMN2"/>
      <c r="KMO2"/>
      <c r="KMP2"/>
      <c r="KMQ2"/>
      <c r="KMR2"/>
      <c r="KMS2"/>
      <c r="KMT2"/>
      <c r="KMU2"/>
      <c r="KMV2"/>
      <c r="KMW2"/>
      <c r="KMX2"/>
      <c r="KMY2"/>
      <c r="KMZ2"/>
      <c r="KNA2"/>
      <c r="KNB2"/>
      <c r="KNC2"/>
      <c r="KND2"/>
      <c r="KNE2"/>
      <c r="KNF2"/>
      <c r="KNG2"/>
      <c r="KNH2"/>
      <c r="KNI2"/>
      <c r="KNJ2"/>
      <c r="KNK2"/>
      <c r="KNL2"/>
      <c r="KNM2"/>
      <c r="KNN2"/>
      <c r="KNO2"/>
      <c r="KNP2"/>
      <c r="KNQ2"/>
      <c r="KNR2"/>
      <c r="KNS2"/>
      <c r="KNT2"/>
      <c r="KNU2"/>
      <c r="KNV2"/>
      <c r="KNW2"/>
      <c r="KNX2"/>
      <c r="KNY2"/>
      <c r="KNZ2"/>
      <c r="KOA2"/>
      <c r="KOB2"/>
      <c r="KOC2"/>
      <c r="KOD2"/>
      <c r="KOE2"/>
      <c r="KOF2"/>
      <c r="KOG2"/>
      <c r="KOH2"/>
      <c r="KOI2"/>
      <c r="KOJ2"/>
      <c r="KOK2"/>
      <c r="KOL2"/>
      <c r="KOM2"/>
      <c r="KON2"/>
      <c r="KOO2"/>
      <c r="KOP2"/>
      <c r="KOQ2"/>
      <c r="KOR2"/>
      <c r="KOS2"/>
      <c r="KOT2"/>
      <c r="KOU2"/>
      <c r="KOV2"/>
      <c r="KOW2"/>
      <c r="KOX2"/>
      <c r="KOY2"/>
      <c r="KOZ2"/>
      <c r="KPA2"/>
      <c r="KPB2"/>
      <c r="KPC2"/>
      <c r="KPD2"/>
      <c r="KPE2"/>
      <c r="KPF2"/>
      <c r="KPG2"/>
      <c r="KPH2"/>
      <c r="KPI2"/>
      <c r="KPJ2"/>
      <c r="KPK2"/>
      <c r="KPL2"/>
      <c r="KPM2"/>
      <c r="KPN2"/>
      <c r="KPO2"/>
      <c r="KPP2"/>
      <c r="KPQ2"/>
      <c r="KPR2"/>
      <c r="KPS2"/>
      <c r="KPT2"/>
      <c r="KPU2"/>
      <c r="KPV2"/>
      <c r="KPW2"/>
      <c r="KPX2"/>
      <c r="KPY2"/>
      <c r="KPZ2"/>
      <c r="KQA2"/>
      <c r="KQB2"/>
      <c r="KQC2"/>
      <c r="KQD2"/>
      <c r="KQE2"/>
      <c r="KQF2"/>
      <c r="KQG2"/>
      <c r="KQH2"/>
      <c r="KQI2"/>
      <c r="KQJ2"/>
      <c r="KQK2"/>
      <c r="KQL2"/>
      <c r="KQM2"/>
      <c r="KQN2"/>
      <c r="KQO2"/>
      <c r="KQP2"/>
      <c r="KQQ2"/>
      <c r="KQR2"/>
      <c r="KQS2"/>
      <c r="KQT2"/>
      <c r="KQU2"/>
      <c r="KQV2"/>
      <c r="KQW2"/>
      <c r="KQX2"/>
      <c r="KQY2"/>
      <c r="KQZ2"/>
      <c r="KRA2"/>
      <c r="KRB2"/>
      <c r="KRC2"/>
      <c r="KRD2"/>
      <c r="KRE2"/>
      <c r="KRF2"/>
      <c r="KRG2"/>
      <c r="KRH2"/>
      <c r="KRI2"/>
      <c r="KRJ2"/>
      <c r="KRK2"/>
      <c r="KRL2"/>
      <c r="KRM2"/>
      <c r="KRN2"/>
      <c r="KRO2"/>
      <c r="KRP2"/>
      <c r="KRQ2"/>
      <c r="KRR2"/>
      <c r="KRS2"/>
      <c r="KRT2"/>
      <c r="KRU2"/>
      <c r="KRV2"/>
      <c r="KRW2"/>
      <c r="KRX2"/>
      <c r="KRY2"/>
      <c r="KRZ2"/>
      <c r="KSA2"/>
      <c r="KSB2"/>
      <c r="KSC2"/>
      <c r="KSD2"/>
      <c r="KSE2"/>
      <c r="KSF2"/>
      <c r="KSG2"/>
      <c r="KSH2"/>
      <c r="KSI2"/>
      <c r="KSJ2"/>
      <c r="KSK2"/>
      <c r="KSL2"/>
      <c r="KSM2"/>
      <c r="KSN2"/>
      <c r="KSO2"/>
      <c r="KSP2"/>
      <c r="KSQ2"/>
      <c r="KSR2"/>
      <c r="KSS2"/>
      <c r="KST2"/>
      <c r="KSU2"/>
      <c r="KSV2"/>
      <c r="KSW2"/>
      <c r="KSX2"/>
      <c r="KSY2"/>
      <c r="KSZ2"/>
      <c r="KTA2"/>
      <c r="KTB2"/>
      <c r="KTC2"/>
      <c r="KTD2"/>
      <c r="KTE2"/>
      <c r="KTF2"/>
      <c r="KTG2"/>
      <c r="KTH2"/>
      <c r="KTI2"/>
      <c r="KTJ2"/>
      <c r="KTK2"/>
      <c r="KTL2"/>
      <c r="KTM2"/>
      <c r="KTN2"/>
      <c r="KTO2"/>
      <c r="KTP2"/>
      <c r="KTQ2"/>
      <c r="KTR2"/>
      <c r="KTS2"/>
      <c r="KTT2"/>
      <c r="KTU2"/>
      <c r="KTV2"/>
      <c r="KTW2"/>
      <c r="KTX2"/>
      <c r="KTY2"/>
      <c r="KTZ2"/>
      <c r="KUA2"/>
      <c r="KUB2"/>
      <c r="KUC2"/>
      <c r="KUD2"/>
      <c r="KUE2"/>
      <c r="KUF2"/>
      <c r="KUG2"/>
      <c r="KUH2"/>
      <c r="KUI2"/>
      <c r="KUJ2"/>
      <c r="KUK2"/>
      <c r="KUL2"/>
      <c r="KUM2"/>
      <c r="KUN2"/>
      <c r="KUO2"/>
      <c r="KUP2"/>
      <c r="KUQ2"/>
      <c r="KUR2"/>
      <c r="KUS2"/>
      <c r="KUT2"/>
      <c r="KUU2"/>
      <c r="KUV2"/>
      <c r="KUW2"/>
      <c r="KUX2"/>
      <c r="KUY2"/>
      <c r="KUZ2"/>
      <c r="KVA2"/>
      <c r="KVB2"/>
      <c r="KVC2"/>
      <c r="KVD2"/>
      <c r="KVE2"/>
      <c r="KVF2"/>
      <c r="KVG2"/>
      <c r="KVH2"/>
      <c r="KVI2"/>
      <c r="KVJ2"/>
      <c r="KVK2"/>
      <c r="KVL2"/>
      <c r="KVM2"/>
      <c r="KVN2"/>
      <c r="KVO2"/>
      <c r="KVP2"/>
      <c r="KVQ2"/>
      <c r="KVR2"/>
      <c r="KVS2"/>
      <c r="KVT2"/>
      <c r="KVU2"/>
      <c r="KVV2"/>
      <c r="KVW2"/>
      <c r="KVX2"/>
      <c r="KVY2"/>
      <c r="KVZ2"/>
      <c r="KWA2"/>
      <c r="KWB2"/>
      <c r="KWC2"/>
      <c r="KWD2"/>
      <c r="KWE2"/>
      <c r="KWF2"/>
      <c r="KWG2"/>
      <c r="KWH2"/>
      <c r="KWI2"/>
      <c r="KWJ2"/>
      <c r="KWK2"/>
      <c r="KWL2"/>
      <c r="KWM2"/>
      <c r="KWN2"/>
      <c r="KWO2"/>
      <c r="KWP2"/>
      <c r="KWQ2"/>
      <c r="KWR2"/>
      <c r="KWS2"/>
      <c r="KWT2"/>
      <c r="KWU2"/>
      <c r="KWV2"/>
      <c r="KWW2"/>
      <c r="KWX2"/>
      <c r="KWY2"/>
      <c r="KWZ2"/>
      <c r="KXA2"/>
      <c r="KXB2"/>
      <c r="KXC2"/>
      <c r="KXD2"/>
      <c r="KXE2"/>
      <c r="KXF2"/>
      <c r="KXG2"/>
      <c r="KXH2"/>
      <c r="KXI2"/>
      <c r="KXJ2"/>
      <c r="KXK2"/>
      <c r="KXL2"/>
      <c r="KXM2"/>
      <c r="KXN2"/>
      <c r="KXO2"/>
      <c r="KXP2"/>
      <c r="KXQ2"/>
      <c r="KXR2"/>
      <c r="KXS2"/>
      <c r="KXT2"/>
      <c r="KXU2"/>
      <c r="KXV2"/>
      <c r="KXW2"/>
      <c r="KXX2"/>
      <c r="KXY2"/>
      <c r="KXZ2"/>
      <c r="KYA2"/>
      <c r="KYB2"/>
      <c r="KYC2"/>
      <c r="KYD2"/>
      <c r="KYE2"/>
      <c r="KYF2"/>
      <c r="KYG2"/>
      <c r="KYH2"/>
      <c r="KYI2"/>
      <c r="KYJ2"/>
      <c r="KYK2"/>
      <c r="KYL2"/>
      <c r="KYM2"/>
      <c r="KYN2"/>
      <c r="KYO2"/>
      <c r="KYP2"/>
      <c r="KYQ2"/>
      <c r="KYR2"/>
      <c r="KYS2"/>
      <c r="KYT2"/>
      <c r="KYU2"/>
      <c r="KYV2"/>
      <c r="KYW2"/>
      <c r="KYX2"/>
      <c r="KYY2"/>
      <c r="KYZ2"/>
      <c r="KZA2"/>
      <c r="KZB2"/>
      <c r="KZC2"/>
      <c r="KZD2"/>
      <c r="KZE2"/>
      <c r="KZF2"/>
      <c r="KZG2"/>
      <c r="KZH2"/>
      <c r="KZI2"/>
      <c r="KZJ2"/>
      <c r="KZK2"/>
      <c r="KZL2"/>
      <c r="KZM2"/>
      <c r="KZN2"/>
      <c r="KZO2"/>
      <c r="KZP2"/>
      <c r="KZQ2"/>
      <c r="KZR2"/>
      <c r="KZS2"/>
      <c r="KZT2"/>
      <c r="KZU2"/>
      <c r="KZV2"/>
      <c r="KZW2"/>
      <c r="KZX2"/>
      <c r="KZY2"/>
      <c r="KZZ2"/>
      <c r="LAA2"/>
      <c r="LAB2"/>
      <c r="LAC2"/>
      <c r="LAD2"/>
      <c r="LAE2"/>
      <c r="LAF2"/>
      <c r="LAG2"/>
      <c r="LAH2"/>
      <c r="LAI2"/>
      <c r="LAJ2"/>
      <c r="LAK2"/>
      <c r="LAL2"/>
      <c r="LAM2"/>
      <c r="LAN2"/>
      <c r="LAO2"/>
      <c r="LAP2"/>
      <c r="LAQ2"/>
      <c r="LAR2"/>
      <c r="LAS2"/>
      <c r="LAT2"/>
      <c r="LAU2"/>
      <c r="LAV2"/>
      <c r="LAW2"/>
      <c r="LAX2"/>
      <c r="LAY2"/>
      <c r="LAZ2"/>
      <c r="LBA2"/>
      <c r="LBB2"/>
      <c r="LBC2"/>
      <c r="LBD2"/>
      <c r="LBE2"/>
      <c r="LBF2"/>
      <c r="LBG2"/>
      <c r="LBH2"/>
      <c r="LBI2"/>
      <c r="LBJ2"/>
      <c r="LBK2"/>
      <c r="LBL2"/>
      <c r="LBM2"/>
      <c r="LBN2"/>
      <c r="LBO2"/>
      <c r="LBP2"/>
      <c r="LBQ2"/>
      <c r="LBR2"/>
      <c r="LBS2"/>
      <c r="LBT2"/>
      <c r="LBU2"/>
      <c r="LBV2"/>
      <c r="LBW2"/>
      <c r="LBX2"/>
      <c r="LBY2"/>
      <c r="LBZ2"/>
      <c r="LCA2"/>
      <c r="LCB2"/>
      <c r="LCC2"/>
      <c r="LCD2"/>
      <c r="LCE2"/>
      <c r="LCF2"/>
      <c r="LCG2"/>
      <c r="LCH2"/>
      <c r="LCI2"/>
      <c r="LCJ2"/>
      <c r="LCK2"/>
      <c r="LCL2"/>
      <c r="LCM2"/>
      <c r="LCN2"/>
      <c r="LCO2"/>
      <c r="LCP2"/>
      <c r="LCQ2"/>
      <c r="LCR2"/>
      <c r="LCS2"/>
      <c r="LCT2"/>
      <c r="LCU2"/>
      <c r="LCV2"/>
      <c r="LCW2"/>
      <c r="LCX2"/>
      <c r="LCY2"/>
      <c r="LCZ2"/>
      <c r="LDA2"/>
      <c r="LDB2"/>
      <c r="LDC2"/>
      <c r="LDD2"/>
      <c r="LDE2"/>
      <c r="LDF2"/>
      <c r="LDG2"/>
      <c r="LDH2"/>
      <c r="LDI2"/>
      <c r="LDJ2"/>
      <c r="LDK2"/>
      <c r="LDL2"/>
      <c r="LDM2"/>
      <c r="LDN2"/>
      <c r="LDO2"/>
      <c r="LDP2"/>
      <c r="LDQ2"/>
      <c r="LDR2"/>
      <c r="LDS2"/>
      <c r="LDT2"/>
      <c r="LDU2"/>
      <c r="LDV2"/>
      <c r="LDW2"/>
      <c r="LDX2"/>
      <c r="LDY2"/>
      <c r="LDZ2"/>
      <c r="LEA2"/>
      <c r="LEB2"/>
      <c r="LEC2"/>
      <c r="LED2"/>
      <c r="LEE2"/>
      <c r="LEF2"/>
      <c r="LEG2"/>
      <c r="LEH2"/>
      <c r="LEI2"/>
      <c r="LEJ2"/>
      <c r="LEK2"/>
      <c r="LEL2"/>
      <c r="LEM2"/>
      <c r="LEN2"/>
      <c r="LEO2"/>
      <c r="LEP2"/>
      <c r="LEQ2"/>
      <c r="LER2"/>
      <c r="LES2"/>
      <c r="LET2"/>
      <c r="LEU2"/>
      <c r="LEV2"/>
      <c r="LEW2"/>
      <c r="LEX2"/>
      <c r="LEY2"/>
      <c r="LEZ2"/>
      <c r="LFA2"/>
      <c r="LFB2"/>
      <c r="LFC2"/>
      <c r="LFD2"/>
      <c r="LFE2"/>
      <c r="LFF2"/>
      <c r="LFG2"/>
      <c r="LFH2"/>
      <c r="LFI2"/>
      <c r="LFJ2"/>
      <c r="LFK2"/>
      <c r="LFL2"/>
      <c r="LFM2"/>
      <c r="LFN2"/>
      <c r="LFO2"/>
      <c r="LFP2"/>
      <c r="LFQ2"/>
      <c r="LFR2"/>
      <c r="LFS2"/>
      <c r="LFT2"/>
      <c r="LFU2"/>
      <c r="LFV2"/>
      <c r="LFW2"/>
      <c r="LFX2"/>
      <c r="LFY2"/>
      <c r="LFZ2"/>
      <c r="LGA2"/>
      <c r="LGB2"/>
      <c r="LGC2"/>
      <c r="LGD2"/>
      <c r="LGE2"/>
      <c r="LGF2"/>
      <c r="LGG2"/>
      <c r="LGH2"/>
      <c r="LGI2"/>
      <c r="LGJ2"/>
      <c r="LGK2"/>
      <c r="LGL2"/>
      <c r="LGM2"/>
      <c r="LGN2"/>
      <c r="LGO2"/>
      <c r="LGP2"/>
      <c r="LGQ2"/>
      <c r="LGR2"/>
      <c r="LGS2"/>
      <c r="LGT2"/>
      <c r="LGU2"/>
      <c r="LGV2"/>
      <c r="LGW2"/>
      <c r="LGX2"/>
      <c r="LGY2"/>
      <c r="LGZ2"/>
      <c r="LHA2"/>
      <c r="LHB2"/>
      <c r="LHC2"/>
      <c r="LHD2"/>
      <c r="LHE2"/>
      <c r="LHF2"/>
      <c r="LHG2"/>
      <c r="LHH2"/>
      <c r="LHI2"/>
      <c r="LHJ2"/>
      <c r="LHK2"/>
      <c r="LHL2"/>
      <c r="LHM2"/>
      <c r="LHN2"/>
      <c r="LHO2"/>
      <c r="LHP2"/>
      <c r="LHQ2"/>
      <c r="LHR2"/>
      <c r="LHS2"/>
      <c r="LHT2"/>
      <c r="LHU2"/>
      <c r="LHV2"/>
      <c r="LHW2"/>
      <c r="LHX2"/>
      <c r="LHY2"/>
      <c r="LHZ2"/>
      <c r="LIA2"/>
      <c r="LIB2"/>
      <c r="LIC2"/>
      <c r="LID2"/>
      <c r="LIE2"/>
      <c r="LIF2"/>
      <c r="LIG2"/>
      <c r="LIH2"/>
      <c r="LII2"/>
      <c r="LIJ2"/>
      <c r="LIK2"/>
      <c r="LIL2"/>
      <c r="LIM2"/>
      <c r="LIN2"/>
      <c r="LIO2"/>
      <c r="LIP2"/>
      <c r="LIQ2"/>
      <c r="LIR2"/>
      <c r="LIS2"/>
      <c r="LIT2"/>
      <c r="LIU2"/>
      <c r="LIV2"/>
      <c r="LIW2"/>
      <c r="LIX2"/>
      <c r="LIY2"/>
      <c r="LIZ2"/>
      <c r="LJA2"/>
      <c r="LJB2"/>
      <c r="LJC2"/>
      <c r="LJD2"/>
      <c r="LJE2"/>
      <c r="LJF2"/>
      <c r="LJG2"/>
      <c r="LJH2"/>
      <c r="LJI2"/>
      <c r="LJJ2"/>
      <c r="LJK2"/>
      <c r="LJL2"/>
      <c r="LJM2"/>
      <c r="LJN2"/>
      <c r="LJO2"/>
      <c r="LJP2"/>
      <c r="LJQ2"/>
      <c r="LJR2"/>
      <c r="LJS2"/>
      <c r="LJT2"/>
      <c r="LJU2"/>
      <c r="LJV2"/>
      <c r="LJW2"/>
      <c r="LJX2"/>
      <c r="LJY2"/>
      <c r="LJZ2"/>
      <c r="LKA2"/>
      <c r="LKB2"/>
      <c r="LKC2"/>
      <c r="LKD2"/>
      <c r="LKE2"/>
      <c r="LKF2"/>
      <c r="LKG2"/>
      <c r="LKH2"/>
      <c r="LKI2"/>
      <c r="LKJ2"/>
      <c r="LKK2"/>
      <c r="LKL2"/>
      <c r="LKM2"/>
      <c r="LKN2"/>
      <c r="LKO2"/>
      <c r="LKP2"/>
      <c r="LKQ2"/>
      <c r="LKR2"/>
      <c r="LKS2"/>
      <c r="LKT2"/>
      <c r="LKU2"/>
      <c r="LKV2"/>
      <c r="LKW2"/>
      <c r="LKX2"/>
      <c r="LKY2"/>
      <c r="LKZ2"/>
      <c r="LLA2"/>
      <c r="LLB2"/>
      <c r="LLC2"/>
      <c r="LLD2"/>
      <c r="LLE2"/>
      <c r="LLF2"/>
      <c r="LLG2"/>
      <c r="LLH2"/>
      <c r="LLI2"/>
      <c r="LLJ2"/>
      <c r="LLK2"/>
      <c r="LLL2"/>
      <c r="LLM2"/>
      <c r="LLN2"/>
      <c r="LLO2"/>
      <c r="LLP2"/>
      <c r="LLQ2"/>
      <c r="LLR2"/>
      <c r="LLS2"/>
      <c r="LLT2"/>
      <c r="LLU2"/>
      <c r="LLV2"/>
      <c r="LLW2"/>
      <c r="LLX2"/>
      <c r="LLY2"/>
      <c r="LLZ2"/>
      <c r="LMA2"/>
      <c r="LMB2"/>
      <c r="LMC2"/>
      <c r="LMD2"/>
      <c r="LME2"/>
      <c r="LMF2"/>
      <c r="LMG2"/>
      <c r="LMH2"/>
      <c r="LMI2"/>
      <c r="LMJ2"/>
      <c r="LMK2"/>
      <c r="LML2"/>
      <c r="LMM2"/>
      <c r="LMN2"/>
      <c r="LMO2"/>
      <c r="LMP2"/>
      <c r="LMQ2"/>
      <c r="LMR2"/>
      <c r="LMS2"/>
      <c r="LMT2"/>
      <c r="LMU2"/>
      <c r="LMV2"/>
      <c r="LMW2"/>
      <c r="LMX2"/>
      <c r="LMY2"/>
      <c r="LMZ2"/>
      <c r="LNA2"/>
      <c r="LNB2"/>
      <c r="LNC2"/>
      <c r="LND2"/>
      <c r="LNE2"/>
      <c r="LNF2"/>
      <c r="LNG2"/>
      <c r="LNH2"/>
      <c r="LNI2"/>
      <c r="LNJ2"/>
      <c r="LNK2"/>
      <c r="LNL2"/>
      <c r="LNM2"/>
      <c r="LNN2"/>
      <c r="LNO2"/>
      <c r="LNP2"/>
      <c r="LNQ2"/>
      <c r="LNR2"/>
      <c r="LNS2"/>
      <c r="LNT2"/>
      <c r="LNU2"/>
      <c r="LNV2"/>
      <c r="LNW2"/>
      <c r="LNX2"/>
      <c r="LNY2"/>
      <c r="LNZ2"/>
      <c r="LOA2"/>
      <c r="LOB2"/>
      <c r="LOC2"/>
      <c r="LOD2"/>
      <c r="LOE2"/>
      <c r="LOF2"/>
      <c r="LOG2"/>
      <c r="LOH2"/>
      <c r="LOI2"/>
      <c r="LOJ2"/>
      <c r="LOK2"/>
      <c r="LOL2"/>
      <c r="LOM2"/>
      <c r="LON2"/>
      <c r="LOO2"/>
      <c r="LOP2"/>
      <c r="LOQ2"/>
      <c r="LOR2"/>
      <c r="LOS2"/>
      <c r="LOT2"/>
      <c r="LOU2"/>
      <c r="LOV2"/>
      <c r="LOW2"/>
      <c r="LOX2"/>
      <c r="LOY2"/>
      <c r="LOZ2"/>
      <c r="LPA2"/>
      <c r="LPB2"/>
      <c r="LPC2"/>
      <c r="LPD2"/>
      <c r="LPE2"/>
      <c r="LPF2"/>
      <c r="LPG2"/>
      <c r="LPH2"/>
      <c r="LPI2"/>
      <c r="LPJ2"/>
      <c r="LPK2"/>
      <c r="LPL2"/>
      <c r="LPM2"/>
      <c r="LPN2"/>
      <c r="LPO2"/>
      <c r="LPP2"/>
      <c r="LPQ2"/>
      <c r="LPR2"/>
      <c r="LPS2"/>
      <c r="LPT2"/>
      <c r="LPU2"/>
      <c r="LPV2"/>
      <c r="LPW2"/>
      <c r="LPX2"/>
      <c r="LPY2"/>
      <c r="LPZ2"/>
      <c r="LQA2"/>
      <c r="LQB2"/>
      <c r="LQC2"/>
      <c r="LQD2"/>
      <c r="LQE2"/>
      <c r="LQF2"/>
      <c r="LQG2"/>
      <c r="LQH2"/>
      <c r="LQI2"/>
      <c r="LQJ2"/>
      <c r="LQK2"/>
      <c r="LQL2"/>
      <c r="LQM2"/>
      <c r="LQN2"/>
      <c r="LQO2"/>
      <c r="LQP2"/>
      <c r="LQQ2"/>
      <c r="LQR2"/>
      <c r="LQS2"/>
      <c r="LQT2"/>
      <c r="LQU2"/>
      <c r="LQV2"/>
      <c r="LQW2"/>
      <c r="LQX2"/>
      <c r="LQY2"/>
      <c r="LQZ2"/>
      <c r="LRA2"/>
      <c r="LRB2"/>
      <c r="LRC2"/>
      <c r="LRD2"/>
      <c r="LRE2"/>
      <c r="LRF2"/>
      <c r="LRG2"/>
      <c r="LRH2"/>
      <c r="LRI2"/>
      <c r="LRJ2"/>
      <c r="LRK2"/>
      <c r="LRL2"/>
      <c r="LRM2"/>
      <c r="LRN2"/>
      <c r="LRO2"/>
      <c r="LRP2"/>
      <c r="LRQ2"/>
      <c r="LRR2"/>
      <c r="LRS2"/>
      <c r="LRT2"/>
      <c r="LRU2"/>
      <c r="LRV2"/>
      <c r="LRW2"/>
      <c r="LRX2"/>
      <c r="LRY2"/>
      <c r="LRZ2"/>
      <c r="LSA2"/>
      <c r="LSB2"/>
      <c r="LSC2"/>
      <c r="LSD2"/>
      <c r="LSE2"/>
      <c r="LSF2"/>
      <c r="LSG2"/>
      <c r="LSH2"/>
      <c r="LSI2"/>
      <c r="LSJ2"/>
      <c r="LSK2"/>
      <c r="LSL2"/>
      <c r="LSM2"/>
      <c r="LSN2"/>
      <c r="LSO2"/>
      <c r="LSP2"/>
      <c r="LSQ2"/>
      <c r="LSR2"/>
      <c r="LSS2"/>
      <c r="LST2"/>
      <c r="LSU2"/>
      <c r="LSV2"/>
      <c r="LSW2"/>
      <c r="LSX2"/>
      <c r="LSY2"/>
      <c r="LSZ2"/>
      <c r="LTA2"/>
      <c r="LTB2"/>
      <c r="LTC2"/>
      <c r="LTD2"/>
      <c r="LTE2"/>
      <c r="LTF2"/>
      <c r="LTG2"/>
      <c r="LTH2"/>
      <c r="LTI2"/>
      <c r="LTJ2"/>
      <c r="LTK2"/>
      <c r="LTL2"/>
      <c r="LTM2"/>
      <c r="LTN2"/>
      <c r="LTO2"/>
      <c r="LTP2"/>
      <c r="LTQ2"/>
      <c r="LTR2"/>
      <c r="LTS2"/>
      <c r="LTT2"/>
      <c r="LTU2"/>
      <c r="LTV2"/>
      <c r="LTW2"/>
      <c r="LTX2"/>
      <c r="LTY2"/>
      <c r="LTZ2"/>
      <c r="LUA2"/>
      <c r="LUB2"/>
      <c r="LUC2"/>
      <c r="LUD2"/>
      <c r="LUE2"/>
      <c r="LUF2"/>
      <c r="LUG2"/>
      <c r="LUH2"/>
      <c r="LUI2"/>
      <c r="LUJ2"/>
      <c r="LUK2"/>
      <c r="LUL2"/>
      <c r="LUM2"/>
      <c r="LUN2"/>
      <c r="LUO2"/>
      <c r="LUP2"/>
      <c r="LUQ2"/>
      <c r="LUR2"/>
      <c r="LUS2"/>
      <c r="LUT2"/>
      <c r="LUU2"/>
      <c r="LUV2"/>
      <c r="LUW2"/>
      <c r="LUX2"/>
      <c r="LUY2"/>
      <c r="LUZ2"/>
      <c r="LVA2"/>
      <c r="LVB2"/>
      <c r="LVC2"/>
      <c r="LVD2"/>
      <c r="LVE2"/>
      <c r="LVF2"/>
      <c r="LVG2"/>
      <c r="LVH2"/>
      <c r="LVI2"/>
      <c r="LVJ2"/>
      <c r="LVK2"/>
      <c r="LVL2"/>
      <c r="LVM2"/>
      <c r="LVN2"/>
      <c r="LVO2"/>
      <c r="LVP2"/>
      <c r="LVQ2"/>
      <c r="LVR2"/>
      <c r="LVS2"/>
      <c r="LVT2"/>
      <c r="LVU2"/>
      <c r="LVV2"/>
      <c r="LVW2"/>
      <c r="LVX2"/>
      <c r="LVY2"/>
      <c r="LVZ2"/>
      <c r="LWA2"/>
      <c r="LWB2"/>
      <c r="LWC2"/>
      <c r="LWD2"/>
      <c r="LWE2"/>
      <c r="LWF2"/>
      <c r="LWG2"/>
      <c r="LWH2"/>
      <c r="LWI2"/>
      <c r="LWJ2"/>
      <c r="LWK2"/>
      <c r="LWL2"/>
      <c r="LWM2"/>
      <c r="LWN2"/>
      <c r="LWO2"/>
      <c r="LWP2"/>
      <c r="LWQ2"/>
      <c r="LWR2"/>
      <c r="LWS2"/>
      <c r="LWT2"/>
      <c r="LWU2"/>
      <c r="LWV2"/>
      <c r="LWW2"/>
      <c r="LWX2"/>
      <c r="LWY2"/>
      <c r="LWZ2"/>
      <c r="LXA2"/>
      <c r="LXB2"/>
      <c r="LXC2"/>
      <c r="LXD2"/>
      <c r="LXE2"/>
      <c r="LXF2"/>
      <c r="LXG2"/>
      <c r="LXH2"/>
      <c r="LXI2"/>
      <c r="LXJ2"/>
      <c r="LXK2"/>
      <c r="LXL2"/>
      <c r="LXM2"/>
      <c r="LXN2"/>
      <c r="LXO2"/>
      <c r="LXP2"/>
      <c r="LXQ2"/>
      <c r="LXR2"/>
      <c r="LXS2"/>
      <c r="LXT2"/>
      <c r="LXU2"/>
      <c r="LXV2"/>
      <c r="LXW2"/>
      <c r="LXX2"/>
      <c r="LXY2"/>
      <c r="LXZ2"/>
      <c r="LYA2"/>
      <c r="LYB2"/>
      <c r="LYC2"/>
      <c r="LYD2"/>
      <c r="LYE2"/>
      <c r="LYF2"/>
      <c r="LYG2"/>
      <c r="LYH2"/>
      <c r="LYI2"/>
      <c r="LYJ2"/>
      <c r="LYK2"/>
      <c r="LYL2"/>
      <c r="LYM2"/>
      <c r="LYN2"/>
      <c r="LYO2"/>
      <c r="LYP2"/>
      <c r="LYQ2"/>
      <c r="LYR2"/>
      <c r="LYS2"/>
      <c r="LYT2"/>
      <c r="LYU2"/>
      <c r="LYV2"/>
      <c r="LYW2"/>
      <c r="LYX2"/>
      <c r="LYY2"/>
      <c r="LYZ2"/>
      <c r="LZA2"/>
      <c r="LZB2"/>
      <c r="LZC2"/>
      <c r="LZD2"/>
      <c r="LZE2"/>
      <c r="LZF2"/>
      <c r="LZG2"/>
      <c r="LZH2"/>
      <c r="LZI2"/>
      <c r="LZJ2"/>
      <c r="LZK2"/>
      <c r="LZL2"/>
      <c r="LZM2"/>
      <c r="LZN2"/>
      <c r="LZO2"/>
      <c r="LZP2"/>
      <c r="LZQ2"/>
      <c r="LZR2"/>
      <c r="LZS2"/>
      <c r="LZT2"/>
      <c r="LZU2"/>
      <c r="LZV2"/>
      <c r="LZW2"/>
      <c r="LZX2"/>
      <c r="LZY2"/>
      <c r="LZZ2"/>
      <c r="MAA2"/>
      <c r="MAB2"/>
      <c r="MAC2"/>
      <c r="MAD2"/>
      <c r="MAE2"/>
      <c r="MAF2"/>
      <c r="MAG2"/>
      <c r="MAH2"/>
      <c r="MAI2"/>
      <c r="MAJ2"/>
      <c r="MAK2"/>
      <c r="MAL2"/>
      <c r="MAM2"/>
      <c r="MAN2"/>
      <c r="MAO2"/>
      <c r="MAP2"/>
      <c r="MAQ2"/>
      <c r="MAR2"/>
      <c r="MAS2"/>
      <c r="MAT2"/>
      <c r="MAU2"/>
      <c r="MAV2"/>
      <c r="MAW2"/>
      <c r="MAX2"/>
      <c r="MAY2"/>
      <c r="MAZ2"/>
      <c r="MBA2"/>
      <c r="MBB2"/>
      <c r="MBC2"/>
      <c r="MBD2"/>
      <c r="MBE2"/>
      <c r="MBF2"/>
      <c r="MBG2"/>
      <c r="MBH2"/>
      <c r="MBI2"/>
      <c r="MBJ2"/>
      <c r="MBK2"/>
      <c r="MBL2"/>
      <c r="MBM2"/>
      <c r="MBN2"/>
      <c r="MBO2"/>
      <c r="MBP2"/>
      <c r="MBQ2"/>
      <c r="MBR2"/>
      <c r="MBS2"/>
      <c r="MBT2"/>
      <c r="MBU2"/>
      <c r="MBV2"/>
      <c r="MBW2"/>
      <c r="MBX2"/>
      <c r="MBY2"/>
      <c r="MBZ2"/>
      <c r="MCA2"/>
      <c r="MCB2"/>
      <c r="MCC2"/>
      <c r="MCD2"/>
      <c r="MCE2"/>
      <c r="MCF2"/>
      <c r="MCG2"/>
      <c r="MCH2"/>
      <c r="MCI2"/>
      <c r="MCJ2"/>
      <c r="MCK2"/>
      <c r="MCL2"/>
      <c r="MCM2"/>
      <c r="MCN2"/>
      <c r="MCO2"/>
      <c r="MCP2"/>
      <c r="MCQ2"/>
      <c r="MCR2"/>
      <c r="MCS2"/>
      <c r="MCT2"/>
      <c r="MCU2"/>
      <c r="MCV2"/>
      <c r="MCW2"/>
      <c r="MCX2"/>
      <c r="MCY2"/>
      <c r="MCZ2"/>
      <c r="MDA2"/>
      <c r="MDB2"/>
      <c r="MDC2"/>
      <c r="MDD2"/>
      <c r="MDE2"/>
      <c r="MDF2"/>
      <c r="MDG2"/>
      <c r="MDH2"/>
      <c r="MDI2"/>
      <c r="MDJ2"/>
      <c r="MDK2"/>
      <c r="MDL2"/>
      <c r="MDM2"/>
      <c r="MDN2"/>
      <c r="MDO2"/>
      <c r="MDP2"/>
      <c r="MDQ2"/>
      <c r="MDR2"/>
      <c r="MDS2"/>
      <c r="MDT2"/>
      <c r="MDU2"/>
      <c r="MDV2"/>
      <c r="MDW2"/>
      <c r="MDX2"/>
      <c r="MDY2"/>
      <c r="MDZ2"/>
      <c r="MEA2"/>
      <c r="MEB2"/>
      <c r="MEC2"/>
      <c r="MED2"/>
      <c r="MEE2"/>
      <c r="MEF2"/>
      <c r="MEG2"/>
      <c r="MEH2"/>
      <c r="MEI2"/>
      <c r="MEJ2"/>
      <c r="MEK2"/>
      <c r="MEL2"/>
      <c r="MEM2"/>
      <c r="MEN2"/>
      <c r="MEO2"/>
      <c r="MEP2"/>
      <c r="MEQ2"/>
      <c r="MER2"/>
      <c r="MES2"/>
      <c r="MET2"/>
      <c r="MEU2"/>
      <c r="MEV2"/>
      <c r="MEW2"/>
      <c r="MEX2"/>
      <c r="MEY2"/>
      <c r="MEZ2"/>
      <c r="MFA2"/>
      <c r="MFB2"/>
      <c r="MFC2"/>
      <c r="MFD2"/>
      <c r="MFE2"/>
      <c r="MFF2"/>
      <c r="MFG2"/>
      <c r="MFH2"/>
      <c r="MFI2"/>
      <c r="MFJ2"/>
      <c r="MFK2"/>
      <c r="MFL2"/>
      <c r="MFM2"/>
      <c r="MFN2"/>
      <c r="MFO2"/>
      <c r="MFP2"/>
      <c r="MFQ2"/>
      <c r="MFR2"/>
      <c r="MFS2"/>
      <c r="MFT2"/>
      <c r="MFU2"/>
      <c r="MFV2"/>
      <c r="MFW2"/>
      <c r="MFX2"/>
      <c r="MFY2"/>
      <c r="MFZ2"/>
      <c r="MGA2"/>
      <c r="MGB2"/>
      <c r="MGC2"/>
      <c r="MGD2"/>
      <c r="MGE2"/>
      <c r="MGF2"/>
      <c r="MGG2"/>
      <c r="MGH2"/>
      <c r="MGI2"/>
      <c r="MGJ2"/>
      <c r="MGK2"/>
      <c r="MGL2"/>
      <c r="MGM2"/>
      <c r="MGN2"/>
      <c r="MGO2"/>
      <c r="MGP2"/>
      <c r="MGQ2"/>
      <c r="MGR2"/>
      <c r="MGS2"/>
      <c r="MGT2"/>
      <c r="MGU2"/>
      <c r="MGV2"/>
      <c r="MGW2"/>
      <c r="MGX2"/>
      <c r="MGY2"/>
      <c r="MGZ2"/>
      <c r="MHA2"/>
      <c r="MHB2"/>
      <c r="MHC2"/>
      <c r="MHD2"/>
      <c r="MHE2"/>
      <c r="MHF2"/>
      <c r="MHG2"/>
      <c r="MHH2"/>
      <c r="MHI2"/>
      <c r="MHJ2"/>
      <c r="MHK2"/>
      <c r="MHL2"/>
      <c r="MHM2"/>
      <c r="MHN2"/>
      <c r="MHO2"/>
      <c r="MHP2"/>
      <c r="MHQ2"/>
      <c r="MHR2"/>
      <c r="MHS2"/>
      <c r="MHT2"/>
      <c r="MHU2"/>
      <c r="MHV2"/>
      <c r="MHW2"/>
      <c r="MHX2"/>
      <c r="MHY2"/>
      <c r="MHZ2"/>
      <c r="MIA2"/>
      <c r="MIB2"/>
      <c r="MIC2"/>
      <c r="MID2"/>
      <c r="MIE2"/>
      <c r="MIF2"/>
      <c r="MIG2"/>
      <c r="MIH2"/>
      <c r="MII2"/>
      <c r="MIJ2"/>
      <c r="MIK2"/>
      <c r="MIL2"/>
      <c r="MIM2"/>
      <c r="MIN2"/>
      <c r="MIO2"/>
      <c r="MIP2"/>
      <c r="MIQ2"/>
      <c r="MIR2"/>
      <c r="MIS2"/>
      <c r="MIT2"/>
      <c r="MIU2"/>
      <c r="MIV2"/>
      <c r="MIW2"/>
      <c r="MIX2"/>
      <c r="MIY2"/>
      <c r="MIZ2"/>
      <c r="MJA2"/>
      <c r="MJB2"/>
      <c r="MJC2"/>
      <c r="MJD2"/>
      <c r="MJE2"/>
      <c r="MJF2"/>
      <c r="MJG2"/>
      <c r="MJH2"/>
      <c r="MJI2"/>
      <c r="MJJ2"/>
      <c r="MJK2"/>
      <c r="MJL2"/>
      <c r="MJM2"/>
      <c r="MJN2"/>
      <c r="MJO2"/>
      <c r="MJP2"/>
      <c r="MJQ2"/>
      <c r="MJR2"/>
      <c r="MJS2"/>
      <c r="MJT2"/>
      <c r="MJU2"/>
      <c r="MJV2"/>
      <c r="MJW2"/>
      <c r="MJX2"/>
      <c r="MJY2"/>
      <c r="MJZ2"/>
      <c r="MKA2"/>
      <c r="MKB2"/>
      <c r="MKC2"/>
      <c r="MKD2"/>
      <c r="MKE2"/>
      <c r="MKF2"/>
      <c r="MKG2"/>
      <c r="MKH2"/>
      <c r="MKI2"/>
      <c r="MKJ2"/>
      <c r="MKK2"/>
      <c r="MKL2"/>
      <c r="MKM2"/>
      <c r="MKN2"/>
      <c r="MKO2"/>
      <c r="MKP2"/>
      <c r="MKQ2"/>
      <c r="MKR2"/>
      <c r="MKS2"/>
      <c r="MKT2"/>
      <c r="MKU2"/>
      <c r="MKV2"/>
      <c r="MKW2"/>
      <c r="MKX2"/>
      <c r="MKY2"/>
      <c r="MKZ2"/>
      <c r="MLA2"/>
      <c r="MLB2"/>
      <c r="MLC2"/>
      <c r="MLD2"/>
      <c r="MLE2"/>
      <c r="MLF2"/>
      <c r="MLG2"/>
      <c r="MLH2"/>
      <c r="MLI2"/>
      <c r="MLJ2"/>
      <c r="MLK2"/>
      <c r="MLL2"/>
      <c r="MLM2"/>
      <c r="MLN2"/>
      <c r="MLO2"/>
      <c r="MLP2"/>
      <c r="MLQ2"/>
      <c r="MLR2"/>
      <c r="MLS2"/>
      <c r="MLT2"/>
      <c r="MLU2"/>
      <c r="MLV2"/>
      <c r="MLW2"/>
      <c r="MLX2"/>
      <c r="MLY2"/>
      <c r="MLZ2"/>
      <c r="MMA2"/>
      <c r="MMB2"/>
      <c r="MMC2"/>
      <c r="MMD2"/>
      <c r="MME2"/>
      <c r="MMF2"/>
      <c r="MMG2"/>
      <c r="MMH2"/>
      <c r="MMI2"/>
      <c r="MMJ2"/>
      <c r="MMK2"/>
      <c r="MML2"/>
      <c r="MMM2"/>
      <c r="MMN2"/>
      <c r="MMO2"/>
      <c r="MMP2"/>
      <c r="MMQ2"/>
      <c r="MMR2"/>
      <c r="MMS2"/>
      <c r="MMT2"/>
      <c r="MMU2"/>
      <c r="MMV2"/>
      <c r="MMW2"/>
      <c r="MMX2"/>
      <c r="MMY2"/>
      <c r="MMZ2"/>
      <c r="MNA2"/>
      <c r="MNB2"/>
      <c r="MNC2"/>
      <c r="MND2"/>
      <c r="MNE2"/>
      <c r="MNF2"/>
      <c r="MNG2"/>
      <c r="MNH2"/>
      <c r="MNI2"/>
      <c r="MNJ2"/>
      <c r="MNK2"/>
      <c r="MNL2"/>
      <c r="MNM2"/>
      <c r="MNN2"/>
      <c r="MNO2"/>
      <c r="MNP2"/>
      <c r="MNQ2"/>
      <c r="MNR2"/>
      <c r="MNS2"/>
      <c r="MNT2"/>
      <c r="MNU2"/>
      <c r="MNV2"/>
      <c r="MNW2"/>
      <c r="MNX2"/>
      <c r="MNY2"/>
      <c r="MNZ2"/>
      <c r="MOA2"/>
      <c r="MOB2"/>
      <c r="MOC2"/>
      <c r="MOD2"/>
      <c r="MOE2"/>
      <c r="MOF2"/>
      <c r="MOG2"/>
      <c r="MOH2"/>
      <c r="MOI2"/>
      <c r="MOJ2"/>
      <c r="MOK2"/>
      <c r="MOL2"/>
      <c r="MOM2"/>
      <c r="MON2"/>
      <c r="MOO2"/>
      <c r="MOP2"/>
      <c r="MOQ2"/>
      <c r="MOR2"/>
      <c r="MOS2"/>
      <c r="MOT2"/>
      <c r="MOU2"/>
      <c r="MOV2"/>
      <c r="MOW2"/>
      <c r="MOX2"/>
      <c r="MOY2"/>
      <c r="MOZ2"/>
      <c r="MPA2"/>
      <c r="MPB2"/>
      <c r="MPC2"/>
      <c r="MPD2"/>
      <c r="MPE2"/>
      <c r="MPF2"/>
      <c r="MPG2"/>
      <c r="MPH2"/>
      <c r="MPI2"/>
      <c r="MPJ2"/>
      <c r="MPK2"/>
      <c r="MPL2"/>
      <c r="MPM2"/>
      <c r="MPN2"/>
      <c r="MPO2"/>
      <c r="MPP2"/>
      <c r="MPQ2"/>
      <c r="MPR2"/>
      <c r="MPS2"/>
      <c r="MPT2"/>
      <c r="MPU2"/>
      <c r="MPV2"/>
      <c r="MPW2"/>
      <c r="MPX2"/>
      <c r="MPY2"/>
      <c r="MPZ2"/>
      <c r="MQA2"/>
      <c r="MQB2"/>
      <c r="MQC2"/>
      <c r="MQD2"/>
      <c r="MQE2"/>
      <c r="MQF2"/>
      <c r="MQG2"/>
      <c r="MQH2"/>
      <c r="MQI2"/>
      <c r="MQJ2"/>
      <c r="MQK2"/>
      <c r="MQL2"/>
      <c r="MQM2"/>
      <c r="MQN2"/>
      <c r="MQO2"/>
      <c r="MQP2"/>
      <c r="MQQ2"/>
      <c r="MQR2"/>
      <c r="MQS2"/>
      <c r="MQT2"/>
      <c r="MQU2"/>
      <c r="MQV2"/>
      <c r="MQW2"/>
      <c r="MQX2"/>
      <c r="MQY2"/>
      <c r="MQZ2"/>
      <c r="MRA2"/>
      <c r="MRB2"/>
      <c r="MRC2"/>
      <c r="MRD2"/>
      <c r="MRE2"/>
      <c r="MRF2"/>
      <c r="MRG2"/>
      <c r="MRH2"/>
      <c r="MRI2"/>
      <c r="MRJ2"/>
      <c r="MRK2"/>
      <c r="MRL2"/>
      <c r="MRM2"/>
      <c r="MRN2"/>
      <c r="MRO2"/>
      <c r="MRP2"/>
      <c r="MRQ2"/>
      <c r="MRR2"/>
      <c r="MRS2"/>
      <c r="MRT2"/>
      <c r="MRU2"/>
      <c r="MRV2"/>
      <c r="MRW2"/>
      <c r="MRX2"/>
      <c r="MRY2"/>
      <c r="MRZ2"/>
      <c r="MSA2"/>
      <c r="MSB2"/>
      <c r="MSC2"/>
      <c r="MSD2"/>
      <c r="MSE2"/>
      <c r="MSF2"/>
      <c r="MSG2"/>
      <c r="MSH2"/>
      <c r="MSI2"/>
      <c r="MSJ2"/>
      <c r="MSK2"/>
      <c r="MSL2"/>
      <c r="MSM2"/>
      <c r="MSN2"/>
      <c r="MSO2"/>
      <c r="MSP2"/>
      <c r="MSQ2"/>
      <c r="MSR2"/>
      <c r="MSS2"/>
      <c r="MST2"/>
      <c r="MSU2"/>
      <c r="MSV2"/>
      <c r="MSW2"/>
      <c r="MSX2"/>
      <c r="MSY2"/>
      <c r="MSZ2"/>
      <c r="MTA2"/>
      <c r="MTB2"/>
      <c r="MTC2"/>
      <c r="MTD2"/>
      <c r="MTE2"/>
      <c r="MTF2"/>
      <c r="MTG2"/>
      <c r="MTH2"/>
      <c r="MTI2"/>
      <c r="MTJ2"/>
      <c r="MTK2"/>
      <c r="MTL2"/>
      <c r="MTM2"/>
      <c r="MTN2"/>
      <c r="MTO2"/>
      <c r="MTP2"/>
      <c r="MTQ2"/>
      <c r="MTR2"/>
      <c r="MTS2"/>
      <c r="MTT2"/>
      <c r="MTU2"/>
      <c r="MTV2"/>
      <c r="MTW2"/>
      <c r="MTX2"/>
      <c r="MTY2"/>
      <c r="MTZ2"/>
      <c r="MUA2"/>
      <c r="MUB2"/>
      <c r="MUC2"/>
      <c r="MUD2"/>
      <c r="MUE2"/>
      <c r="MUF2"/>
      <c r="MUG2"/>
      <c r="MUH2"/>
      <c r="MUI2"/>
      <c r="MUJ2"/>
      <c r="MUK2"/>
      <c r="MUL2"/>
      <c r="MUM2"/>
      <c r="MUN2"/>
      <c r="MUO2"/>
      <c r="MUP2"/>
      <c r="MUQ2"/>
      <c r="MUR2"/>
      <c r="MUS2"/>
      <c r="MUT2"/>
      <c r="MUU2"/>
      <c r="MUV2"/>
      <c r="MUW2"/>
      <c r="MUX2"/>
      <c r="MUY2"/>
      <c r="MUZ2"/>
      <c r="MVA2"/>
      <c r="MVB2"/>
      <c r="MVC2"/>
      <c r="MVD2"/>
      <c r="MVE2"/>
      <c r="MVF2"/>
      <c r="MVG2"/>
      <c r="MVH2"/>
      <c r="MVI2"/>
      <c r="MVJ2"/>
      <c r="MVK2"/>
      <c r="MVL2"/>
      <c r="MVM2"/>
      <c r="MVN2"/>
      <c r="MVO2"/>
      <c r="MVP2"/>
      <c r="MVQ2"/>
      <c r="MVR2"/>
      <c r="MVS2"/>
      <c r="MVT2"/>
      <c r="MVU2"/>
      <c r="MVV2"/>
      <c r="MVW2"/>
      <c r="MVX2"/>
      <c r="MVY2"/>
      <c r="MVZ2"/>
      <c r="MWA2"/>
      <c r="MWB2"/>
      <c r="MWC2"/>
      <c r="MWD2"/>
      <c r="MWE2"/>
      <c r="MWF2"/>
      <c r="MWG2"/>
      <c r="MWH2"/>
      <c r="MWI2"/>
      <c r="MWJ2"/>
      <c r="MWK2"/>
      <c r="MWL2"/>
      <c r="MWM2"/>
      <c r="MWN2"/>
      <c r="MWO2"/>
      <c r="MWP2"/>
      <c r="MWQ2"/>
      <c r="MWR2"/>
      <c r="MWS2"/>
      <c r="MWT2"/>
      <c r="MWU2"/>
      <c r="MWV2"/>
      <c r="MWW2"/>
      <c r="MWX2"/>
      <c r="MWY2"/>
      <c r="MWZ2"/>
      <c r="MXA2"/>
      <c r="MXB2"/>
      <c r="MXC2"/>
      <c r="MXD2"/>
      <c r="MXE2"/>
      <c r="MXF2"/>
      <c r="MXG2"/>
      <c r="MXH2"/>
      <c r="MXI2"/>
      <c r="MXJ2"/>
      <c r="MXK2"/>
      <c r="MXL2"/>
      <c r="MXM2"/>
      <c r="MXN2"/>
      <c r="MXO2"/>
      <c r="MXP2"/>
      <c r="MXQ2"/>
      <c r="MXR2"/>
      <c r="MXS2"/>
      <c r="MXT2"/>
      <c r="MXU2"/>
      <c r="MXV2"/>
      <c r="MXW2"/>
      <c r="MXX2"/>
      <c r="MXY2"/>
      <c r="MXZ2"/>
      <c r="MYA2"/>
      <c r="MYB2"/>
      <c r="MYC2"/>
      <c r="MYD2"/>
      <c r="MYE2"/>
      <c r="MYF2"/>
      <c r="MYG2"/>
      <c r="MYH2"/>
      <c r="MYI2"/>
      <c r="MYJ2"/>
      <c r="MYK2"/>
      <c r="MYL2"/>
      <c r="MYM2"/>
      <c r="MYN2"/>
      <c r="MYO2"/>
      <c r="MYP2"/>
      <c r="MYQ2"/>
      <c r="MYR2"/>
      <c r="MYS2"/>
      <c r="MYT2"/>
      <c r="MYU2"/>
      <c r="MYV2"/>
      <c r="MYW2"/>
      <c r="MYX2"/>
      <c r="MYY2"/>
      <c r="MYZ2"/>
      <c r="MZA2"/>
      <c r="MZB2"/>
      <c r="MZC2"/>
      <c r="MZD2"/>
      <c r="MZE2"/>
      <c r="MZF2"/>
      <c r="MZG2"/>
      <c r="MZH2"/>
      <c r="MZI2"/>
      <c r="MZJ2"/>
      <c r="MZK2"/>
      <c r="MZL2"/>
      <c r="MZM2"/>
      <c r="MZN2"/>
      <c r="MZO2"/>
      <c r="MZP2"/>
      <c r="MZQ2"/>
      <c r="MZR2"/>
      <c r="MZS2"/>
      <c r="MZT2"/>
      <c r="MZU2"/>
      <c r="MZV2"/>
      <c r="MZW2"/>
      <c r="MZX2"/>
      <c r="MZY2"/>
      <c r="MZZ2"/>
      <c r="NAA2"/>
      <c r="NAB2"/>
      <c r="NAC2"/>
      <c r="NAD2"/>
      <c r="NAE2"/>
      <c r="NAF2"/>
      <c r="NAG2"/>
      <c r="NAH2"/>
      <c r="NAI2"/>
      <c r="NAJ2"/>
      <c r="NAK2"/>
      <c r="NAL2"/>
      <c r="NAM2"/>
      <c r="NAN2"/>
      <c r="NAO2"/>
      <c r="NAP2"/>
      <c r="NAQ2"/>
      <c r="NAR2"/>
      <c r="NAS2"/>
      <c r="NAT2"/>
      <c r="NAU2"/>
      <c r="NAV2"/>
      <c r="NAW2"/>
      <c r="NAX2"/>
      <c r="NAY2"/>
      <c r="NAZ2"/>
      <c r="NBA2"/>
      <c r="NBB2"/>
      <c r="NBC2"/>
      <c r="NBD2"/>
      <c r="NBE2"/>
      <c r="NBF2"/>
      <c r="NBG2"/>
      <c r="NBH2"/>
      <c r="NBI2"/>
      <c r="NBJ2"/>
      <c r="NBK2"/>
      <c r="NBL2"/>
      <c r="NBM2"/>
      <c r="NBN2"/>
      <c r="NBO2"/>
      <c r="NBP2"/>
      <c r="NBQ2"/>
      <c r="NBR2"/>
      <c r="NBS2"/>
      <c r="NBT2"/>
      <c r="NBU2"/>
      <c r="NBV2"/>
      <c r="NBW2"/>
      <c r="NBX2"/>
      <c r="NBY2"/>
      <c r="NBZ2"/>
      <c r="NCA2"/>
      <c r="NCB2"/>
      <c r="NCC2"/>
      <c r="NCD2"/>
      <c r="NCE2"/>
      <c r="NCF2"/>
      <c r="NCG2"/>
      <c r="NCH2"/>
      <c r="NCI2"/>
      <c r="NCJ2"/>
      <c r="NCK2"/>
      <c r="NCL2"/>
      <c r="NCM2"/>
      <c r="NCN2"/>
      <c r="NCO2"/>
      <c r="NCP2"/>
      <c r="NCQ2"/>
      <c r="NCR2"/>
      <c r="NCS2"/>
      <c r="NCT2"/>
      <c r="NCU2"/>
      <c r="NCV2"/>
      <c r="NCW2"/>
      <c r="NCX2"/>
      <c r="NCY2"/>
      <c r="NCZ2"/>
      <c r="NDA2"/>
      <c r="NDB2"/>
      <c r="NDC2"/>
      <c r="NDD2"/>
      <c r="NDE2"/>
      <c r="NDF2"/>
      <c r="NDG2"/>
      <c r="NDH2"/>
      <c r="NDI2"/>
      <c r="NDJ2"/>
      <c r="NDK2"/>
      <c r="NDL2"/>
      <c r="NDM2"/>
      <c r="NDN2"/>
      <c r="NDO2"/>
      <c r="NDP2"/>
      <c r="NDQ2"/>
      <c r="NDR2"/>
      <c r="NDS2"/>
      <c r="NDT2"/>
      <c r="NDU2"/>
      <c r="NDV2"/>
      <c r="NDW2"/>
      <c r="NDX2"/>
      <c r="NDY2"/>
      <c r="NDZ2"/>
      <c r="NEA2"/>
      <c r="NEB2"/>
      <c r="NEC2"/>
      <c r="NED2"/>
      <c r="NEE2"/>
      <c r="NEF2"/>
      <c r="NEG2"/>
      <c r="NEH2"/>
      <c r="NEI2"/>
      <c r="NEJ2"/>
      <c r="NEK2"/>
      <c r="NEL2"/>
      <c r="NEM2"/>
      <c r="NEN2"/>
      <c r="NEO2"/>
      <c r="NEP2"/>
      <c r="NEQ2"/>
      <c r="NER2"/>
      <c r="NES2"/>
      <c r="NET2"/>
      <c r="NEU2"/>
      <c r="NEV2"/>
      <c r="NEW2"/>
      <c r="NEX2"/>
      <c r="NEY2"/>
      <c r="NEZ2"/>
      <c r="NFA2"/>
      <c r="NFB2"/>
      <c r="NFC2"/>
      <c r="NFD2"/>
      <c r="NFE2"/>
      <c r="NFF2"/>
      <c r="NFG2"/>
      <c r="NFH2"/>
      <c r="NFI2"/>
      <c r="NFJ2"/>
      <c r="NFK2"/>
      <c r="NFL2"/>
      <c r="NFM2"/>
      <c r="NFN2"/>
      <c r="NFO2"/>
      <c r="NFP2"/>
      <c r="NFQ2"/>
      <c r="NFR2"/>
      <c r="NFS2"/>
      <c r="NFT2"/>
      <c r="NFU2"/>
      <c r="NFV2"/>
      <c r="NFW2"/>
      <c r="NFX2"/>
      <c r="NFY2"/>
      <c r="NFZ2"/>
      <c r="NGA2"/>
      <c r="NGB2"/>
      <c r="NGC2"/>
      <c r="NGD2"/>
      <c r="NGE2"/>
      <c r="NGF2"/>
      <c r="NGG2"/>
      <c r="NGH2"/>
      <c r="NGI2"/>
      <c r="NGJ2"/>
      <c r="NGK2"/>
      <c r="NGL2"/>
      <c r="NGM2"/>
      <c r="NGN2"/>
      <c r="NGO2"/>
      <c r="NGP2"/>
      <c r="NGQ2"/>
      <c r="NGR2"/>
      <c r="NGS2"/>
      <c r="NGT2"/>
      <c r="NGU2"/>
      <c r="NGV2"/>
      <c r="NGW2"/>
      <c r="NGX2"/>
      <c r="NGY2"/>
      <c r="NGZ2"/>
      <c r="NHA2"/>
      <c r="NHB2"/>
      <c r="NHC2"/>
      <c r="NHD2"/>
      <c r="NHE2"/>
      <c r="NHF2"/>
      <c r="NHG2"/>
      <c r="NHH2"/>
      <c r="NHI2"/>
      <c r="NHJ2"/>
      <c r="NHK2"/>
      <c r="NHL2"/>
      <c r="NHM2"/>
      <c r="NHN2"/>
      <c r="NHO2"/>
      <c r="NHP2"/>
      <c r="NHQ2"/>
      <c r="NHR2"/>
      <c r="NHS2"/>
      <c r="NHT2"/>
      <c r="NHU2"/>
      <c r="NHV2"/>
      <c r="NHW2"/>
      <c r="NHX2"/>
      <c r="NHY2"/>
      <c r="NHZ2"/>
      <c r="NIA2"/>
      <c r="NIB2"/>
      <c r="NIC2"/>
      <c r="NID2"/>
      <c r="NIE2"/>
      <c r="NIF2"/>
      <c r="NIG2"/>
      <c r="NIH2"/>
      <c r="NII2"/>
      <c r="NIJ2"/>
      <c r="NIK2"/>
      <c r="NIL2"/>
      <c r="NIM2"/>
      <c r="NIN2"/>
      <c r="NIO2"/>
      <c r="NIP2"/>
      <c r="NIQ2"/>
      <c r="NIR2"/>
      <c r="NIS2"/>
      <c r="NIT2"/>
      <c r="NIU2"/>
      <c r="NIV2"/>
      <c r="NIW2"/>
      <c r="NIX2"/>
      <c r="NIY2"/>
      <c r="NIZ2"/>
      <c r="NJA2"/>
      <c r="NJB2"/>
      <c r="NJC2"/>
      <c r="NJD2"/>
      <c r="NJE2"/>
      <c r="NJF2"/>
      <c r="NJG2"/>
      <c r="NJH2"/>
      <c r="NJI2"/>
      <c r="NJJ2"/>
      <c r="NJK2"/>
      <c r="NJL2"/>
      <c r="NJM2"/>
      <c r="NJN2"/>
      <c r="NJO2"/>
      <c r="NJP2"/>
      <c r="NJQ2"/>
      <c r="NJR2"/>
      <c r="NJS2"/>
      <c r="NJT2"/>
      <c r="NJU2"/>
      <c r="NJV2"/>
      <c r="NJW2"/>
      <c r="NJX2"/>
      <c r="NJY2"/>
      <c r="NJZ2"/>
      <c r="NKA2"/>
      <c r="NKB2"/>
      <c r="NKC2"/>
      <c r="NKD2"/>
      <c r="NKE2"/>
      <c r="NKF2"/>
      <c r="NKG2"/>
      <c r="NKH2"/>
      <c r="NKI2"/>
      <c r="NKJ2"/>
      <c r="NKK2"/>
      <c r="NKL2"/>
      <c r="NKM2"/>
      <c r="NKN2"/>
      <c r="NKO2"/>
      <c r="NKP2"/>
      <c r="NKQ2"/>
      <c r="NKR2"/>
      <c r="NKS2"/>
      <c r="NKT2"/>
      <c r="NKU2"/>
      <c r="NKV2"/>
      <c r="NKW2"/>
      <c r="NKX2"/>
      <c r="NKY2"/>
      <c r="NKZ2"/>
      <c r="NLA2"/>
      <c r="NLB2"/>
      <c r="NLC2"/>
      <c r="NLD2"/>
      <c r="NLE2"/>
      <c r="NLF2"/>
      <c r="NLG2"/>
      <c r="NLH2"/>
      <c r="NLI2"/>
      <c r="NLJ2"/>
      <c r="NLK2"/>
      <c r="NLL2"/>
      <c r="NLM2"/>
      <c r="NLN2"/>
      <c r="NLO2"/>
      <c r="NLP2"/>
      <c r="NLQ2"/>
      <c r="NLR2"/>
      <c r="NLS2"/>
      <c r="NLT2"/>
      <c r="NLU2"/>
      <c r="NLV2"/>
      <c r="NLW2"/>
      <c r="NLX2"/>
      <c r="NLY2"/>
      <c r="NLZ2"/>
      <c r="NMA2"/>
      <c r="NMB2"/>
      <c r="NMC2"/>
      <c r="NMD2"/>
      <c r="NME2"/>
      <c r="NMF2"/>
      <c r="NMG2"/>
      <c r="NMH2"/>
      <c r="NMI2"/>
      <c r="NMJ2"/>
      <c r="NMK2"/>
      <c r="NML2"/>
      <c r="NMM2"/>
      <c r="NMN2"/>
      <c r="NMO2"/>
      <c r="NMP2"/>
      <c r="NMQ2"/>
      <c r="NMR2"/>
      <c r="NMS2"/>
      <c r="NMT2"/>
      <c r="NMU2"/>
      <c r="NMV2"/>
      <c r="NMW2"/>
      <c r="NMX2"/>
      <c r="NMY2"/>
      <c r="NMZ2"/>
      <c r="NNA2"/>
      <c r="NNB2"/>
      <c r="NNC2"/>
      <c r="NND2"/>
      <c r="NNE2"/>
      <c r="NNF2"/>
      <c r="NNG2"/>
      <c r="NNH2"/>
      <c r="NNI2"/>
      <c r="NNJ2"/>
      <c r="NNK2"/>
      <c r="NNL2"/>
      <c r="NNM2"/>
      <c r="NNN2"/>
      <c r="NNO2"/>
      <c r="NNP2"/>
      <c r="NNQ2"/>
      <c r="NNR2"/>
      <c r="NNS2"/>
      <c r="NNT2"/>
      <c r="NNU2"/>
      <c r="NNV2"/>
      <c r="NNW2"/>
      <c r="NNX2"/>
      <c r="NNY2"/>
      <c r="NNZ2"/>
      <c r="NOA2"/>
      <c r="NOB2"/>
      <c r="NOC2"/>
      <c r="NOD2"/>
      <c r="NOE2"/>
      <c r="NOF2"/>
      <c r="NOG2"/>
      <c r="NOH2"/>
      <c r="NOI2"/>
      <c r="NOJ2"/>
      <c r="NOK2"/>
      <c r="NOL2"/>
      <c r="NOM2"/>
      <c r="NON2"/>
      <c r="NOO2"/>
      <c r="NOP2"/>
      <c r="NOQ2"/>
      <c r="NOR2"/>
      <c r="NOS2"/>
      <c r="NOT2"/>
      <c r="NOU2"/>
      <c r="NOV2"/>
      <c r="NOW2"/>
      <c r="NOX2"/>
      <c r="NOY2"/>
      <c r="NOZ2"/>
      <c r="NPA2"/>
      <c r="NPB2"/>
      <c r="NPC2"/>
      <c r="NPD2"/>
      <c r="NPE2"/>
      <c r="NPF2"/>
      <c r="NPG2"/>
      <c r="NPH2"/>
      <c r="NPI2"/>
      <c r="NPJ2"/>
      <c r="NPK2"/>
      <c r="NPL2"/>
      <c r="NPM2"/>
      <c r="NPN2"/>
      <c r="NPO2"/>
      <c r="NPP2"/>
      <c r="NPQ2"/>
      <c r="NPR2"/>
      <c r="NPS2"/>
      <c r="NPT2"/>
      <c r="NPU2"/>
      <c r="NPV2"/>
      <c r="NPW2"/>
      <c r="NPX2"/>
      <c r="NPY2"/>
      <c r="NPZ2"/>
      <c r="NQA2"/>
      <c r="NQB2"/>
      <c r="NQC2"/>
      <c r="NQD2"/>
      <c r="NQE2"/>
      <c r="NQF2"/>
      <c r="NQG2"/>
      <c r="NQH2"/>
      <c r="NQI2"/>
      <c r="NQJ2"/>
      <c r="NQK2"/>
      <c r="NQL2"/>
      <c r="NQM2"/>
      <c r="NQN2"/>
      <c r="NQO2"/>
      <c r="NQP2"/>
      <c r="NQQ2"/>
      <c r="NQR2"/>
      <c r="NQS2"/>
      <c r="NQT2"/>
      <c r="NQU2"/>
      <c r="NQV2"/>
      <c r="NQW2"/>
      <c r="NQX2"/>
      <c r="NQY2"/>
      <c r="NQZ2"/>
      <c r="NRA2"/>
      <c r="NRB2"/>
      <c r="NRC2"/>
      <c r="NRD2"/>
      <c r="NRE2"/>
      <c r="NRF2"/>
      <c r="NRG2"/>
      <c r="NRH2"/>
      <c r="NRI2"/>
      <c r="NRJ2"/>
      <c r="NRK2"/>
      <c r="NRL2"/>
      <c r="NRM2"/>
      <c r="NRN2"/>
      <c r="NRO2"/>
      <c r="NRP2"/>
      <c r="NRQ2"/>
      <c r="NRR2"/>
      <c r="NRS2"/>
      <c r="NRT2"/>
      <c r="NRU2"/>
      <c r="NRV2"/>
      <c r="NRW2"/>
      <c r="NRX2"/>
      <c r="NRY2"/>
      <c r="NRZ2"/>
      <c r="NSA2"/>
      <c r="NSB2"/>
      <c r="NSC2"/>
      <c r="NSD2"/>
      <c r="NSE2"/>
      <c r="NSF2"/>
      <c r="NSG2"/>
      <c r="NSH2"/>
      <c r="NSI2"/>
      <c r="NSJ2"/>
      <c r="NSK2"/>
      <c r="NSL2"/>
      <c r="NSM2"/>
      <c r="NSN2"/>
      <c r="NSO2"/>
      <c r="NSP2"/>
      <c r="NSQ2"/>
      <c r="NSR2"/>
      <c r="NSS2"/>
      <c r="NST2"/>
      <c r="NSU2"/>
      <c r="NSV2"/>
      <c r="NSW2"/>
      <c r="NSX2"/>
      <c r="NSY2"/>
      <c r="NSZ2"/>
      <c r="NTA2"/>
      <c r="NTB2"/>
      <c r="NTC2"/>
      <c r="NTD2"/>
      <c r="NTE2"/>
      <c r="NTF2"/>
      <c r="NTG2"/>
      <c r="NTH2"/>
      <c r="NTI2"/>
      <c r="NTJ2"/>
      <c r="NTK2"/>
      <c r="NTL2"/>
      <c r="NTM2"/>
      <c r="NTN2"/>
      <c r="NTO2"/>
      <c r="NTP2"/>
      <c r="NTQ2"/>
      <c r="NTR2"/>
      <c r="NTS2"/>
      <c r="NTT2"/>
      <c r="NTU2"/>
      <c r="NTV2"/>
      <c r="NTW2"/>
      <c r="NTX2"/>
      <c r="NTY2"/>
      <c r="NTZ2"/>
      <c r="NUA2"/>
      <c r="NUB2"/>
      <c r="NUC2"/>
      <c r="NUD2"/>
      <c r="NUE2"/>
      <c r="NUF2"/>
      <c r="NUG2"/>
      <c r="NUH2"/>
      <c r="NUI2"/>
      <c r="NUJ2"/>
      <c r="NUK2"/>
      <c r="NUL2"/>
      <c r="NUM2"/>
      <c r="NUN2"/>
      <c r="NUO2"/>
      <c r="NUP2"/>
      <c r="NUQ2"/>
      <c r="NUR2"/>
      <c r="NUS2"/>
      <c r="NUT2"/>
      <c r="NUU2"/>
      <c r="NUV2"/>
      <c r="NUW2"/>
      <c r="NUX2"/>
      <c r="NUY2"/>
      <c r="NUZ2"/>
      <c r="NVA2"/>
      <c r="NVB2"/>
      <c r="NVC2"/>
      <c r="NVD2"/>
      <c r="NVE2"/>
      <c r="NVF2"/>
      <c r="NVG2"/>
      <c r="NVH2"/>
      <c r="NVI2"/>
      <c r="NVJ2"/>
      <c r="NVK2"/>
      <c r="NVL2"/>
      <c r="NVM2"/>
      <c r="NVN2"/>
      <c r="NVO2"/>
      <c r="NVP2"/>
      <c r="NVQ2"/>
      <c r="NVR2"/>
      <c r="NVS2"/>
      <c r="NVT2"/>
      <c r="NVU2"/>
      <c r="NVV2"/>
      <c r="NVW2"/>
      <c r="NVX2"/>
      <c r="NVY2"/>
      <c r="NVZ2"/>
      <c r="NWA2"/>
      <c r="NWB2"/>
      <c r="NWC2"/>
      <c r="NWD2"/>
      <c r="NWE2"/>
      <c r="NWF2"/>
      <c r="NWG2"/>
      <c r="NWH2"/>
      <c r="NWI2"/>
      <c r="NWJ2"/>
      <c r="NWK2"/>
      <c r="NWL2"/>
      <c r="NWM2"/>
      <c r="NWN2"/>
      <c r="NWO2"/>
      <c r="NWP2"/>
      <c r="NWQ2"/>
      <c r="NWR2"/>
      <c r="NWS2"/>
      <c r="NWT2"/>
      <c r="NWU2"/>
      <c r="NWV2"/>
      <c r="NWW2"/>
      <c r="NWX2"/>
      <c r="NWY2"/>
      <c r="NWZ2"/>
      <c r="NXA2"/>
      <c r="NXB2"/>
      <c r="NXC2"/>
      <c r="NXD2"/>
      <c r="NXE2"/>
      <c r="NXF2"/>
      <c r="NXG2"/>
      <c r="NXH2"/>
      <c r="NXI2"/>
      <c r="NXJ2"/>
      <c r="NXK2"/>
      <c r="NXL2"/>
      <c r="NXM2"/>
      <c r="NXN2"/>
      <c r="NXO2"/>
      <c r="NXP2"/>
      <c r="NXQ2"/>
      <c r="NXR2"/>
      <c r="NXS2"/>
      <c r="NXT2"/>
      <c r="NXU2"/>
      <c r="NXV2"/>
      <c r="NXW2"/>
      <c r="NXX2"/>
      <c r="NXY2"/>
      <c r="NXZ2"/>
      <c r="NYA2"/>
      <c r="NYB2"/>
      <c r="NYC2"/>
      <c r="NYD2"/>
      <c r="NYE2"/>
      <c r="NYF2"/>
      <c r="NYG2"/>
      <c r="NYH2"/>
      <c r="NYI2"/>
      <c r="NYJ2"/>
      <c r="NYK2"/>
      <c r="NYL2"/>
      <c r="NYM2"/>
      <c r="NYN2"/>
      <c r="NYO2"/>
      <c r="NYP2"/>
      <c r="NYQ2"/>
      <c r="NYR2"/>
      <c r="NYS2"/>
      <c r="NYT2"/>
      <c r="NYU2"/>
      <c r="NYV2"/>
      <c r="NYW2"/>
      <c r="NYX2"/>
      <c r="NYY2"/>
      <c r="NYZ2"/>
      <c r="NZA2"/>
      <c r="NZB2"/>
      <c r="NZC2"/>
      <c r="NZD2"/>
      <c r="NZE2"/>
      <c r="NZF2"/>
      <c r="NZG2"/>
      <c r="NZH2"/>
      <c r="NZI2"/>
      <c r="NZJ2"/>
      <c r="NZK2"/>
      <c r="NZL2"/>
      <c r="NZM2"/>
      <c r="NZN2"/>
      <c r="NZO2"/>
      <c r="NZP2"/>
      <c r="NZQ2"/>
      <c r="NZR2"/>
      <c r="NZS2"/>
      <c r="NZT2"/>
      <c r="NZU2"/>
      <c r="NZV2"/>
      <c r="NZW2"/>
      <c r="NZX2"/>
      <c r="NZY2"/>
      <c r="NZZ2"/>
      <c r="OAA2"/>
      <c r="OAB2"/>
      <c r="OAC2"/>
      <c r="OAD2"/>
      <c r="OAE2"/>
      <c r="OAF2"/>
      <c r="OAG2"/>
      <c r="OAH2"/>
      <c r="OAI2"/>
      <c r="OAJ2"/>
      <c r="OAK2"/>
      <c r="OAL2"/>
      <c r="OAM2"/>
      <c r="OAN2"/>
      <c r="OAO2"/>
      <c r="OAP2"/>
      <c r="OAQ2"/>
      <c r="OAR2"/>
      <c r="OAS2"/>
      <c r="OAT2"/>
      <c r="OAU2"/>
      <c r="OAV2"/>
      <c r="OAW2"/>
      <c r="OAX2"/>
      <c r="OAY2"/>
      <c r="OAZ2"/>
      <c r="OBA2"/>
      <c r="OBB2"/>
      <c r="OBC2"/>
      <c r="OBD2"/>
      <c r="OBE2"/>
      <c r="OBF2"/>
      <c r="OBG2"/>
      <c r="OBH2"/>
      <c r="OBI2"/>
      <c r="OBJ2"/>
      <c r="OBK2"/>
      <c r="OBL2"/>
      <c r="OBM2"/>
      <c r="OBN2"/>
      <c r="OBO2"/>
      <c r="OBP2"/>
      <c r="OBQ2"/>
      <c r="OBR2"/>
      <c r="OBS2"/>
      <c r="OBT2"/>
      <c r="OBU2"/>
      <c r="OBV2"/>
      <c r="OBW2"/>
      <c r="OBX2"/>
      <c r="OBY2"/>
      <c r="OBZ2"/>
      <c r="OCA2"/>
      <c r="OCB2"/>
      <c r="OCC2"/>
      <c r="OCD2"/>
      <c r="OCE2"/>
      <c r="OCF2"/>
      <c r="OCG2"/>
      <c r="OCH2"/>
      <c r="OCI2"/>
      <c r="OCJ2"/>
      <c r="OCK2"/>
      <c r="OCL2"/>
      <c r="OCM2"/>
      <c r="OCN2"/>
      <c r="OCO2"/>
      <c r="OCP2"/>
      <c r="OCQ2"/>
      <c r="OCR2"/>
      <c r="OCS2"/>
      <c r="OCT2"/>
      <c r="OCU2"/>
      <c r="OCV2"/>
      <c r="OCW2"/>
      <c r="OCX2"/>
      <c r="OCY2"/>
      <c r="OCZ2"/>
      <c r="ODA2"/>
      <c r="ODB2"/>
      <c r="ODC2"/>
      <c r="ODD2"/>
      <c r="ODE2"/>
      <c r="ODF2"/>
      <c r="ODG2"/>
      <c r="ODH2"/>
      <c r="ODI2"/>
      <c r="ODJ2"/>
      <c r="ODK2"/>
      <c r="ODL2"/>
      <c r="ODM2"/>
      <c r="ODN2"/>
      <c r="ODO2"/>
      <c r="ODP2"/>
      <c r="ODQ2"/>
      <c r="ODR2"/>
      <c r="ODS2"/>
      <c r="ODT2"/>
      <c r="ODU2"/>
      <c r="ODV2"/>
      <c r="ODW2"/>
      <c r="ODX2"/>
      <c r="ODY2"/>
      <c r="ODZ2"/>
      <c r="OEA2"/>
      <c r="OEB2"/>
      <c r="OEC2"/>
      <c r="OED2"/>
      <c r="OEE2"/>
      <c r="OEF2"/>
      <c r="OEG2"/>
      <c r="OEH2"/>
      <c r="OEI2"/>
      <c r="OEJ2"/>
      <c r="OEK2"/>
      <c r="OEL2"/>
      <c r="OEM2"/>
      <c r="OEN2"/>
      <c r="OEO2"/>
      <c r="OEP2"/>
      <c r="OEQ2"/>
      <c r="OER2"/>
      <c r="OES2"/>
      <c r="OET2"/>
      <c r="OEU2"/>
      <c r="OEV2"/>
      <c r="OEW2"/>
      <c r="OEX2"/>
      <c r="OEY2"/>
      <c r="OEZ2"/>
      <c r="OFA2"/>
      <c r="OFB2"/>
      <c r="OFC2"/>
      <c r="OFD2"/>
      <c r="OFE2"/>
      <c r="OFF2"/>
      <c r="OFG2"/>
      <c r="OFH2"/>
      <c r="OFI2"/>
      <c r="OFJ2"/>
      <c r="OFK2"/>
      <c r="OFL2"/>
      <c r="OFM2"/>
      <c r="OFN2"/>
      <c r="OFO2"/>
      <c r="OFP2"/>
      <c r="OFQ2"/>
      <c r="OFR2"/>
      <c r="OFS2"/>
      <c r="OFT2"/>
      <c r="OFU2"/>
      <c r="OFV2"/>
      <c r="OFW2"/>
      <c r="OFX2"/>
      <c r="OFY2"/>
      <c r="OFZ2"/>
      <c r="OGA2"/>
      <c r="OGB2"/>
      <c r="OGC2"/>
      <c r="OGD2"/>
      <c r="OGE2"/>
      <c r="OGF2"/>
      <c r="OGG2"/>
      <c r="OGH2"/>
      <c r="OGI2"/>
      <c r="OGJ2"/>
      <c r="OGK2"/>
      <c r="OGL2"/>
      <c r="OGM2"/>
      <c r="OGN2"/>
      <c r="OGO2"/>
      <c r="OGP2"/>
      <c r="OGQ2"/>
      <c r="OGR2"/>
      <c r="OGS2"/>
      <c r="OGT2"/>
      <c r="OGU2"/>
      <c r="OGV2"/>
      <c r="OGW2"/>
      <c r="OGX2"/>
      <c r="OGY2"/>
      <c r="OGZ2"/>
      <c r="OHA2"/>
      <c r="OHB2"/>
      <c r="OHC2"/>
      <c r="OHD2"/>
      <c r="OHE2"/>
      <c r="OHF2"/>
      <c r="OHG2"/>
      <c r="OHH2"/>
      <c r="OHI2"/>
      <c r="OHJ2"/>
      <c r="OHK2"/>
      <c r="OHL2"/>
      <c r="OHM2"/>
      <c r="OHN2"/>
      <c r="OHO2"/>
      <c r="OHP2"/>
      <c r="OHQ2"/>
      <c r="OHR2"/>
      <c r="OHS2"/>
      <c r="OHT2"/>
      <c r="OHU2"/>
      <c r="OHV2"/>
      <c r="OHW2"/>
      <c r="OHX2"/>
      <c r="OHY2"/>
      <c r="OHZ2"/>
      <c r="OIA2"/>
      <c r="OIB2"/>
      <c r="OIC2"/>
      <c r="OID2"/>
      <c r="OIE2"/>
      <c r="OIF2"/>
      <c r="OIG2"/>
      <c r="OIH2"/>
      <c r="OII2"/>
      <c r="OIJ2"/>
      <c r="OIK2"/>
      <c r="OIL2"/>
      <c r="OIM2"/>
      <c r="OIN2"/>
      <c r="OIO2"/>
      <c r="OIP2"/>
      <c r="OIQ2"/>
      <c r="OIR2"/>
      <c r="OIS2"/>
      <c r="OIT2"/>
      <c r="OIU2"/>
      <c r="OIV2"/>
      <c r="OIW2"/>
      <c r="OIX2"/>
      <c r="OIY2"/>
      <c r="OIZ2"/>
      <c r="OJA2"/>
      <c r="OJB2"/>
      <c r="OJC2"/>
      <c r="OJD2"/>
      <c r="OJE2"/>
      <c r="OJF2"/>
      <c r="OJG2"/>
      <c r="OJH2"/>
      <c r="OJI2"/>
      <c r="OJJ2"/>
      <c r="OJK2"/>
      <c r="OJL2"/>
      <c r="OJM2"/>
      <c r="OJN2"/>
      <c r="OJO2"/>
      <c r="OJP2"/>
      <c r="OJQ2"/>
      <c r="OJR2"/>
      <c r="OJS2"/>
      <c r="OJT2"/>
      <c r="OJU2"/>
      <c r="OJV2"/>
      <c r="OJW2"/>
      <c r="OJX2"/>
      <c r="OJY2"/>
      <c r="OJZ2"/>
      <c r="OKA2"/>
      <c r="OKB2"/>
      <c r="OKC2"/>
      <c r="OKD2"/>
      <c r="OKE2"/>
      <c r="OKF2"/>
      <c r="OKG2"/>
      <c r="OKH2"/>
      <c r="OKI2"/>
      <c r="OKJ2"/>
      <c r="OKK2"/>
      <c r="OKL2"/>
      <c r="OKM2"/>
      <c r="OKN2"/>
      <c r="OKO2"/>
      <c r="OKP2"/>
      <c r="OKQ2"/>
      <c r="OKR2"/>
      <c r="OKS2"/>
      <c r="OKT2"/>
      <c r="OKU2"/>
      <c r="OKV2"/>
      <c r="OKW2"/>
      <c r="OKX2"/>
      <c r="OKY2"/>
      <c r="OKZ2"/>
      <c r="OLA2"/>
      <c r="OLB2"/>
      <c r="OLC2"/>
      <c r="OLD2"/>
      <c r="OLE2"/>
      <c r="OLF2"/>
      <c r="OLG2"/>
      <c r="OLH2"/>
      <c r="OLI2"/>
      <c r="OLJ2"/>
      <c r="OLK2"/>
      <c r="OLL2"/>
      <c r="OLM2"/>
      <c r="OLN2"/>
      <c r="OLO2"/>
      <c r="OLP2"/>
      <c r="OLQ2"/>
      <c r="OLR2"/>
      <c r="OLS2"/>
      <c r="OLT2"/>
      <c r="OLU2"/>
      <c r="OLV2"/>
      <c r="OLW2"/>
      <c r="OLX2"/>
      <c r="OLY2"/>
      <c r="OLZ2"/>
      <c r="OMA2"/>
      <c r="OMB2"/>
      <c r="OMC2"/>
      <c r="OMD2"/>
      <c r="OME2"/>
      <c r="OMF2"/>
      <c r="OMG2"/>
      <c r="OMH2"/>
      <c r="OMI2"/>
      <c r="OMJ2"/>
      <c r="OMK2"/>
      <c r="OML2"/>
      <c r="OMM2"/>
      <c r="OMN2"/>
      <c r="OMO2"/>
      <c r="OMP2"/>
      <c r="OMQ2"/>
      <c r="OMR2"/>
      <c r="OMS2"/>
      <c r="OMT2"/>
      <c r="OMU2"/>
      <c r="OMV2"/>
      <c r="OMW2"/>
      <c r="OMX2"/>
      <c r="OMY2"/>
      <c r="OMZ2"/>
      <c r="ONA2"/>
      <c r="ONB2"/>
      <c r="ONC2"/>
      <c r="OND2"/>
      <c r="ONE2"/>
      <c r="ONF2"/>
      <c r="ONG2"/>
      <c r="ONH2"/>
      <c r="ONI2"/>
      <c r="ONJ2"/>
      <c r="ONK2"/>
      <c r="ONL2"/>
      <c r="ONM2"/>
      <c r="ONN2"/>
      <c r="ONO2"/>
      <c r="ONP2"/>
      <c r="ONQ2"/>
      <c r="ONR2"/>
      <c r="ONS2"/>
      <c r="ONT2"/>
      <c r="ONU2"/>
      <c r="ONV2"/>
      <c r="ONW2"/>
      <c r="ONX2"/>
      <c r="ONY2"/>
      <c r="ONZ2"/>
      <c r="OOA2"/>
      <c r="OOB2"/>
      <c r="OOC2"/>
      <c r="OOD2"/>
      <c r="OOE2"/>
      <c r="OOF2"/>
      <c r="OOG2"/>
      <c r="OOH2"/>
      <c r="OOI2"/>
      <c r="OOJ2"/>
      <c r="OOK2"/>
      <c r="OOL2"/>
      <c r="OOM2"/>
      <c r="OON2"/>
      <c r="OOO2"/>
      <c r="OOP2"/>
      <c r="OOQ2"/>
      <c r="OOR2"/>
      <c r="OOS2"/>
      <c r="OOT2"/>
      <c r="OOU2"/>
      <c r="OOV2"/>
      <c r="OOW2"/>
      <c r="OOX2"/>
      <c r="OOY2"/>
      <c r="OOZ2"/>
      <c r="OPA2"/>
      <c r="OPB2"/>
      <c r="OPC2"/>
      <c r="OPD2"/>
      <c r="OPE2"/>
      <c r="OPF2"/>
      <c r="OPG2"/>
      <c r="OPH2"/>
      <c r="OPI2"/>
      <c r="OPJ2"/>
      <c r="OPK2"/>
      <c r="OPL2"/>
      <c r="OPM2"/>
      <c r="OPN2"/>
      <c r="OPO2"/>
      <c r="OPP2"/>
      <c r="OPQ2"/>
      <c r="OPR2"/>
      <c r="OPS2"/>
      <c r="OPT2"/>
      <c r="OPU2"/>
      <c r="OPV2"/>
      <c r="OPW2"/>
      <c r="OPX2"/>
      <c r="OPY2"/>
      <c r="OPZ2"/>
      <c r="OQA2"/>
      <c r="OQB2"/>
      <c r="OQC2"/>
      <c r="OQD2"/>
      <c r="OQE2"/>
      <c r="OQF2"/>
      <c r="OQG2"/>
      <c r="OQH2"/>
      <c r="OQI2"/>
      <c r="OQJ2"/>
      <c r="OQK2"/>
      <c r="OQL2"/>
      <c r="OQM2"/>
      <c r="OQN2"/>
      <c r="OQO2"/>
      <c r="OQP2"/>
      <c r="OQQ2"/>
      <c r="OQR2"/>
      <c r="OQS2"/>
      <c r="OQT2"/>
      <c r="OQU2"/>
      <c r="OQV2"/>
      <c r="OQW2"/>
      <c r="OQX2"/>
      <c r="OQY2"/>
      <c r="OQZ2"/>
      <c r="ORA2"/>
      <c r="ORB2"/>
      <c r="ORC2"/>
      <c r="ORD2"/>
      <c r="ORE2"/>
      <c r="ORF2"/>
      <c r="ORG2"/>
      <c r="ORH2"/>
      <c r="ORI2"/>
      <c r="ORJ2"/>
      <c r="ORK2"/>
      <c r="ORL2"/>
      <c r="ORM2"/>
      <c r="ORN2"/>
      <c r="ORO2"/>
      <c r="ORP2"/>
      <c r="ORQ2"/>
      <c r="ORR2"/>
      <c r="ORS2"/>
      <c r="ORT2"/>
      <c r="ORU2"/>
      <c r="ORV2"/>
      <c r="ORW2"/>
      <c r="ORX2"/>
      <c r="ORY2"/>
      <c r="ORZ2"/>
      <c r="OSA2"/>
      <c r="OSB2"/>
      <c r="OSC2"/>
      <c r="OSD2"/>
      <c r="OSE2"/>
      <c r="OSF2"/>
      <c r="OSG2"/>
      <c r="OSH2"/>
      <c r="OSI2"/>
      <c r="OSJ2"/>
      <c r="OSK2"/>
      <c r="OSL2"/>
      <c r="OSM2"/>
      <c r="OSN2"/>
      <c r="OSO2"/>
      <c r="OSP2"/>
      <c r="OSQ2"/>
      <c r="OSR2"/>
      <c r="OSS2"/>
      <c r="OST2"/>
      <c r="OSU2"/>
      <c r="OSV2"/>
      <c r="OSW2"/>
      <c r="OSX2"/>
      <c r="OSY2"/>
      <c r="OSZ2"/>
      <c r="OTA2"/>
      <c r="OTB2"/>
      <c r="OTC2"/>
      <c r="OTD2"/>
      <c r="OTE2"/>
      <c r="OTF2"/>
      <c r="OTG2"/>
      <c r="OTH2"/>
      <c r="OTI2"/>
      <c r="OTJ2"/>
      <c r="OTK2"/>
      <c r="OTL2"/>
      <c r="OTM2"/>
      <c r="OTN2"/>
      <c r="OTO2"/>
      <c r="OTP2"/>
      <c r="OTQ2"/>
      <c r="OTR2"/>
      <c r="OTS2"/>
      <c r="OTT2"/>
      <c r="OTU2"/>
      <c r="OTV2"/>
      <c r="OTW2"/>
      <c r="OTX2"/>
      <c r="OTY2"/>
      <c r="OTZ2"/>
      <c r="OUA2"/>
      <c r="OUB2"/>
      <c r="OUC2"/>
      <c r="OUD2"/>
      <c r="OUE2"/>
      <c r="OUF2"/>
      <c r="OUG2"/>
      <c r="OUH2"/>
      <c r="OUI2"/>
      <c r="OUJ2"/>
      <c r="OUK2"/>
      <c r="OUL2"/>
      <c r="OUM2"/>
      <c r="OUN2"/>
      <c r="OUO2"/>
      <c r="OUP2"/>
      <c r="OUQ2"/>
      <c r="OUR2"/>
      <c r="OUS2"/>
      <c r="OUT2"/>
      <c r="OUU2"/>
      <c r="OUV2"/>
      <c r="OUW2"/>
      <c r="OUX2"/>
      <c r="OUY2"/>
      <c r="OUZ2"/>
      <c r="OVA2"/>
      <c r="OVB2"/>
      <c r="OVC2"/>
      <c r="OVD2"/>
      <c r="OVE2"/>
      <c r="OVF2"/>
      <c r="OVG2"/>
      <c r="OVH2"/>
      <c r="OVI2"/>
      <c r="OVJ2"/>
      <c r="OVK2"/>
      <c r="OVL2"/>
      <c r="OVM2"/>
      <c r="OVN2"/>
      <c r="OVO2"/>
      <c r="OVP2"/>
      <c r="OVQ2"/>
      <c r="OVR2"/>
      <c r="OVS2"/>
      <c r="OVT2"/>
      <c r="OVU2"/>
      <c r="OVV2"/>
      <c r="OVW2"/>
      <c r="OVX2"/>
      <c r="OVY2"/>
      <c r="OVZ2"/>
      <c r="OWA2"/>
      <c r="OWB2"/>
      <c r="OWC2"/>
      <c r="OWD2"/>
      <c r="OWE2"/>
      <c r="OWF2"/>
      <c r="OWG2"/>
      <c r="OWH2"/>
      <c r="OWI2"/>
      <c r="OWJ2"/>
      <c r="OWK2"/>
      <c r="OWL2"/>
      <c r="OWM2"/>
      <c r="OWN2"/>
      <c r="OWO2"/>
      <c r="OWP2"/>
      <c r="OWQ2"/>
      <c r="OWR2"/>
      <c r="OWS2"/>
      <c r="OWT2"/>
      <c r="OWU2"/>
      <c r="OWV2"/>
      <c r="OWW2"/>
      <c r="OWX2"/>
      <c r="OWY2"/>
      <c r="OWZ2"/>
      <c r="OXA2"/>
      <c r="OXB2"/>
      <c r="OXC2"/>
      <c r="OXD2"/>
      <c r="OXE2"/>
      <c r="OXF2"/>
      <c r="OXG2"/>
      <c r="OXH2"/>
      <c r="OXI2"/>
      <c r="OXJ2"/>
      <c r="OXK2"/>
      <c r="OXL2"/>
      <c r="OXM2"/>
      <c r="OXN2"/>
      <c r="OXO2"/>
      <c r="OXP2"/>
      <c r="OXQ2"/>
      <c r="OXR2"/>
      <c r="OXS2"/>
      <c r="OXT2"/>
      <c r="OXU2"/>
      <c r="OXV2"/>
      <c r="OXW2"/>
      <c r="OXX2"/>
      <c r="OXY2"/>
      <c r="OXZ2"/>
      <c r="OYA2"/>
      <c r="OYB2"/>
      <c r="OYC2"/>
      <c r="OYD2"/>
      <c r="OYE2"/>
      <c r="OYF2"/>
      <c r="OYG2"/>
      <c r="OYH2"/>
      <c r="OYI2"/>
      <c r="OYJ2"/>
      <c r="OYK2"/>
      <c r="OYL2"/>
      <c r="OYM2"/>
      <c r="OYN2"/>
      <c r="OYO2"/>
      <c r="OYP2"/>
      <c r="OYQ2"/>
      <c r="OYR2"/>
      <c r="OYS2"/>
      <c r="OYT2"/>
      <c r="OYU2"/>
      <c r="OYV2"/>
      <c r="OYW2"/>
      <c r="OYX2"/>
      <c r="OYY2"/>
      <c r="OYZ2"/>
      <c r="OZA2"/>
      <c r="OZB2"/>
      <c r="OZC2"/>
      <c r="OZD2"/>
      <c r="OZE2"/>
      <c r="OZF2"/>
      <c r="OZG2"/>
      <c r="OZH2"/>
      <c r="OZI2"/>
      <c r="OZJ2"/>
      <c r="OZK2"/>
      <c r="OZL2"/>
      <c r="OZM2"/>
      <c r="OZN2"/>
      <c r="OZO2"/>
      <c r="OZP2"/>
      <c r="OZQ2"/>
      <c r="OZR2"/>
      <c r="OZS2"/>
      <c r="OZT2"/>
      <c r="OZU2"/>
      <c r="OZV2"/>
      <c r="OZW2"/>
      <c r="OZX2"/>
      <c r="OZY2"/>
      <c r="OZZ2"/>
      <c r="PAA2"/>
      <c r="PAB2"/>
      <c r="PAC2"/>
      <c r="PAD2"/>
      <c r="PAE2"/>
      <c r="PAF2"/>
      <c r="PAG2"/>
      <c r="PAH2"/>
      <c r="PAI2"/>
      <c r="PAJ2"/>
      <c r="PAK2"/>
      <c r="PAL2"/>
      <c r="PAM2"/>
      <c r="PAN2"/>
      <c r="PAO2"/>
      <c r="PAP2"/>
      <c r="PAQ2"/>
      <c r="PAR2"/>
      <c r="PAS2"/>
      <c r="PAT2"/>
      <c r="PAU2"/>
      <c r="PAV2"/>
      <c r="PAW2"/>
      <c r="PAX2"/>
      <c r="PAY2"/>
      <c r="PAZ2"/>
      <c r="PBA2"/>
      <c r="PBB2"/>
      <c r="PBC2"/>
      <c r="PBD2"/>
      <c r="PBE2"/>
      <c r="PBF2"/>
      <c r="PBG2"/>
      <c r="PBH2"/>
      <c r="PBI2"/>
      <c r="PBJ2"/>
      <c r="PBK2"/>
      <c r="PBL2"/>
      <c r="PBM2"/>
      <c r="PBN2"/>
      <c r="PBO2"/>
      <c r="PBP2"/>
      <c r="PBQ2"/>
      <c r="PBR2"/>
      <c r="PBS2"/>
      <c r="PBT2"/>
      <c r="PBU2"/>
      <c r="PBV2"/>
      <c r="PBW2"/>
      <c r="PBX2"/>
      <c r="PBY2"/>
      <c r="PBZ2"/>
      <c r="PCA2"/>
      <c r="PCB2"/>
      <c r="PCC2"/>
      <c r="PCD2"/>
      <c r="PCE2"/>
      <c r="PCF2"/>
      <c r="PCG2"/>
      <c r="PCH2"/>
      <c r="PCI2"/>
      <c r="PCJ2"/>
      <c r="PCK2"/>
      <c r="PCL2"/>
      <c r="PCM2"/>
      <c r="PCN2"/>
      <c r="PCO2"/>
      <c r="PCP2"/>
      <c r="PCQ2"/>
      <c r="PCR2"/>
      <c r="PCS2"/>
      <c r="PCT2"/>
      <c r="PCU2"/>
      <c r="PCV2"/>
      <c r="PCW2"/>
      <c r="PCX2"/>
      <c r="PCY2"/>
      <c r="PCZ2"/>
      <c r="PDA2"/>
      <c r="PDB2"/>
      <c r="PDC2"/>
      <c r="PDD2"/>
      <c r="PDE2"/>
      <c r="PDF2"/>
      <c r="PDG2"/>
      <c r="PDH2"/>
      <c r="PDI2"/>
      <c r="PDJ2"/>
      <c r="PDK2"/>
      <c r="PDL2"/>
      <c r="PDM2"/>
      <c r="PDN2"/>
      <c r="PDO2"/>
      <c r="PDP2"/>
      <c r="PDQ2"/>
      <c r="PDR2"/>
      <c r="PDS2"/>
      <c r="PDT2"/>
      <c r="PDU2"/>
      <c r="PDV2"/>
      <c r="PDW2"/>
      <c r="PDX2"/>
      <c r="PDY2"/>
      <c r="PDZ2"/>
      <c r="PEA2"/>
      <c r="PEB2"/>
      <c r="PEC2"/>
      <c r="PED2"/>
      <c r="PEE2"/>
      <c r="PEF2"/>
      <c r="PEG2"/>
      <c r="PEH2"/>
      <c r="PEI2"/>
      <c r="PEJ2"/>
      <c r="PEK2"/>
      <c r="PEL2"/>
      <c r="PEM2"/>
      <c r="PEN2"/>
      <c r="PEO2"/>
      <c r="PEP2"/>
      <c r="PEQ2"/>
      <c r="PER2"/>
      <c r="PES2"/>
      <c r="PET2"/>
      <c r="PEU2"/>
      <c r="PEV2"/>
      <c r="PEW2"/>
      <c r="PEX2"/>
      <c r="PEY2"/>
      <c r="PEZ2"/>
      <c r="PFA2"/>
      <c r="PFB2"/>
      <c r="PFC2"/>
      <c r="PFD2"/>
      <c r="PFE2"/>
      <c r="PFF2"/>
      <c r="PFG2"/>
      <c r="PFH2"/>
      <c r="PFI2"/>
      <c r="PFJ2"/>
      <c r="PFK2"/>
      <c r="PFL2"/>
      <c r="PFM2"/>
      <c r="PFN2"/>
      <c r="PFO2"/>
      <c r="PFP2"/>
      <c r="PFQ2"/>
      <c r="PFR2"/>
      <c r="PFS2"/>
      <c r="PFT2"/>
      <c r="PFU2"/>
      <c r="PFV2"/>
      <c r="PFW2"/>
      <c r="PFX2"/>
      <c r="PFY2"/>
      <c r="PFZ2"/>
      <c r="PGA2"/>
      <c r="PGB2"/>
      <c r="PGC2"/>
      <c r="PGD2"/>
      <c r="PGE2"/>
      <c r="PGF2"/>
      <c r="PGG2"/>
      <c r="PGH2"/>
      <c r="PGI2"/>
      <c r="PGJ2"/>
      <c r="PGK2"/>
      <c r="PGL2"/>
      <c r="PGM2"/>
      <c r="PGN2"/>
      <c r="PGO2"/>
      <c r="PGP2"/>
      <c r="PGQ2"/>
      <c r="PGR2"/>
      <c r="PGS2"/>
      <c r="PGT2"/>
      <c r="PGU2"/>
      <c r="PGV2"/>
      <c r="PGW2"/>
      <c r="PGX2"/>
      <c r="PGY2"/>
      <c r="PGZ2"/>
      <c r="PHA2"/>
      <c r="PHB2"/>
      <c r="PHC2"/>
      <c r="PHD2"/>
      <c r="PHE2"/>
      <c r="PHF2"/>
      <c r="PHG2"/>
      <c r="PHH2"/>
      <c r="PHI2"/>
      <c r="PHJ2"/>
      <c r="PHK2"/>
      <c r="PHL2"/>
      <c r="PHM2"/>
      <c r="PHN2"/>
      <c r="PHO2"/>
      <c r="PHP2"/>
      <c r="PHQ2"/>
      <c r="PHR2"/>
      <c r="PHS2"/>
      <c r="PHT2"/>
      <c r="PHU2"/>
      <c r="PHV2"/>
      <c r="PHW2"/>
      <c r="PHX2"/>
      <c r="PHY2"/>
      <c r="PHZ2"/>
      <c r="PIA2"/>
      <c r="PIB2"/>
      <c r="PIC2"/>
      <c r="PID2"/>
      <c r="PIE2"/>
      <c r="PIF2"/>
      <c r="PIG2"/>
      <c r="PIH2"/>
      <c r="PII2"/>
      <c r="PIJ2"/>
      <c r="PIK2"/>
      <c r="PIL2"/>
      <c r="PIM2"/>
      <c r="PIN2"/>
      <c r="PIO2"/>
      <c r="PIP2"/>
      <c r="PIQ2"/>
      <c r="PIR2"/>
      <c r="PIS2"/>
      <c r="PIT2"/>
      <c r="PIU2"/>
      <c r="PIV2"/>
      <c r="PIW2"/>
      <c r="PIX2"/>
      <c r="PIY2"/>
      <c r="PIZ2"/>
      <c r="PJA2"/>
      <c r="PJB2"/>
      <c r="PJC2"/>
      <c r="PJD2"/>
      <c r="PJE2"/>
      <c r="PJF2"/>
      <c r="PJG2"/>
      <c r="PJH2"/>
      <c r="PJI2"/>
      <c r="PJJ2"/>
      <c r="PJK2"/>
      <c r="PJL2"/>
      <c r="PJM2"/>
      <c r="PJN2"/>
      <c r="PJO2"/>
      <c r="PJP2"/>
      <c r="PJQ2"/>
      <c r="PJR2"/>
      <c r="PJS2"/>
      <c r="PJT2"/>
      <c r="PJU2"/>
      <c r="PJV2"/>
      <c r="PJW2"/>
      <c r="PJX2"/>
      <c r="PJY2"/>
      <c r="PJZ2"/>
      <c r="PKA2"/>
      <c r="PKB2"/>
      <c r="PKC2"/>
      <c r="PKD2"/>
      <c r="PKE2"/>
      <c r="PKF2"/>
      <c r="PKG2"/>
      <c r="PKH2"/>
      <c r="PKI2"/>
      <c r="PKJ2"/>
      <c r="PKK2"/>
      <c r="PKL2"/>
      <c r="PKM2"/>
      <c r="PKN2"/>
      <c r="PKO2"/>
      <c r="PKP2"/>
      <c r="PKQ2"/>
      <c r="PKR2"/>
      <c r="PKS2"/>
      <c r="PKT2"/>
      <c r="PKU2"/>
      <c r="PKV2"/>
      <c r="PKW2"/>
      <c r="PKX2"/>
      <c r="PKY2"/>
      <c r="PKZ2"/>
      <c r="PLA2"/>
      <c r="PLB2"/>
      <c r="PLC2"/>
      <c r="PLD2"/>
      <c r="PLE2"/>
      <c r="PLF2"/>
      <c r="PLG2"/>
      <c r="PLH2"/>
      <c r="PLI2"/>
      <c r="PLJ2"/>
      <c r="PLK2"/>
      <c r="PLL2"/>
      <c r="PLM2"/>
      <c r="PLN2"/>
      <c r="PLO2"/>
      <c r="PLP2"/>
      <c r="PLQ2"/>
      <c r="PLR2"/>
      <c r="PLS2"/>
      <c r="PLT2"/>
      <c r="PLU2"/>
      <c r="PLV2"/>
      <c r="PLW2"/>
      <c r="PLX2"/>
      <c r="PLY2"/>
      <c r="PLZ2"/>
      <c r="PMA2"/>
      <c r="PMB2"/>
      <c r="PMC2"/>
      <c r="PMD2"/>
      <c r="PME2"/>
      <c r="PMF2"/>
      <c r="PMG2"/>
      <c r="PMH2"/>
      <c r="PMI2"/>
      <c r="PMJ2"/>
      <c r="PMK2"/>
      <c r="PML2"/>
      <c r="PMM2"/>
      <c r="PMN2"/>
      <c r="PMO2"/>
      <c r="PMP2"/>
      <c r="PMQ2"/>
      <c r="PMR2"/>
      <c r="PMS2"/>
      <c r="PMT2"/>
      <c r="PMU2"/>
      <c r="PMV2"/>
      <c r="PMW2"/>
      <c r="PMX2"/>
      <c r="PMY2"/>
      <c r="PMZ2"/>
      <c r="PNA2"/>
      <c r="PNB2"/>
      <c r="PNC2"/>
      <c r="PND2"/>
      <c r="PNE2"/>
      <c r="PNF2"/>
      <c r="PNG2"/>
      <c r="PNH2"/>
      <c r="PNI2"/>
      <c r="PNJ2"/>
      <c r="PNK2"/>
      <c r="PNL2"/>
      <c r="PNM2"/>
      <c r="PNN2"/>
      <c r="PNO2"/>
      <c r="PNP2"/>
      <c r="PNQ2"/>
      <c r="PNR2"/>
      <c r="PNS2"/>
      <c r="PNT2"/>
      <c r="PNU2"/>
      <c r="PNV2"/>
      <c r="PNW2"/>
      <c r="PNX2"/>
      <c r="PNY2"/>
      <c r="PNZ2"/>
      <c r="POA2"/>
      <c r="POB2"/>
      <c r="POC2"/>
      <c r="POD2"/>
      <c r="POE2"/>
      <c r="POF2"/>
      <c r="POG2"/>
      <c r="POH2"/>
      <c r="POI2"/>
      <c r="POJ2"/>
      <c r="POK2"/>
      <c r="POL2"/>
      <c r="POM2"/>
      <c r="PON2"/>
      <c r="POO2"/>
      <c r="POP2"/>
      <c r="POQ2"/>
      <c r="POR2"/>
      <c r="POS2"/>
      <c r="POT2"/>
      <c r="POU2"/>
      <c r="POV2"/>
      <c r="POW2"/>
      <c r="POX2"/>
      <c r="POY2"/>
      <c r="POZ2"/>
      <c r="PPA2"/>
      <c r="PPB2"/>
      <c r="PPC2"/>
      <c r="PPD2"/>
      <c r="PPE2"/>
      <c r="PPF2"/>
      <c r="PPG2"/>
      <c r="PPH2"/>
      <c r="PPI2"/>
      <c r="PPJ2"/>
      <c r="PPK2"/>
      <c r="PPL2"/>
      <c r="PPM2"/>
      <c r="PPN2"/>
      <c r="PPO2"/>
      <c r="PPP2"/>
      <c r="PPQ2"/>
      <c r="PPR2"/>
      <c r="PPS2"/>
      <c r="PPT2"/>
      <c r="PPU2"/>
      <c r="PPV2"/>
      <c r="PPW2"/>
      <c r="PPX2"/>
      <c r="PPY2"/>
      <c r="PPZ2"/>
      <c r="PQA2"/>
      <c r="PQB2"/>
      <c r="PQC2"/>
      <c r="PQD2"/>
      <c r="PQE2"/>
      <c r="PQF2"/>
      <c r="PQG2"/>
      <c r="PQH2"/>
      <c r="PQI2"/>
      <c r="PQJ2"/>
      <c r="PQK2"/>
      <c r="PQL2"/>
      <c r="PQM2"/>
      <c r="PQN2"/>
      <c r="PQO2"/>
      <c r="PQP2"/>
      <c r="PQQ2"/>
      <c r="PQR2"/>
      <c r="PQS2"/>
      <c r="PQT2"/>
      <c r="PQU2"/>
      <c r="PQV2"/>
      <c r="PQW2"/>
      <c r="PQX2"/>
      <c r="PQY2"/>
      <c r="PQZ2"/>
      <c r="PRA2"/>
      <c r="PRB2"/>
      <c r="PRC2"/>
      <c r="PRD2"/>
      <c r="PRE2"/>
      <c r="PRF2"/>
      <c r="PRG2"/>
      <c r="PRH2"/>
      <c r="PRI2"/>
      <c r="PRJ2"/>
      <c r="PRK2"/>
      <c r="PRL2"/>
      <c r="PRM2"/>
      <c r="PRN2"/>
      <c r="PRO2"/>
      <c r="PRP2"/>
      <c r="PRQ2"/>
      <c r="PRR2"/>
      <c r="PRS2"/>
      <c r="PRT2"/>
      <c r="PRU2"/>
      <c r="PRV2"/>
      <c r="PRW2"/>
      <c r="PRX2"/>
      <c r="PRY2"/>
      <c r="PRZ2"/>
      <c r="PSA2"/>
      <c r="PSB2"/>
      <c r="PSC2"/>
      <c r="PSD2"/>
      <c r="PSE2"/>
      <c r="PSF2"/>
      <c r="PSG2"/>
      <c r="PSH2"/>
      <c r="PSI2"/>
      <c r="PSJ2"/>
      <c r="PSK2"/>
      <c r="PSL2"/>
      <c r="PSM2"/>
      <c r="PSN2"/>
      <c r="PSO2"/>
      <c r="PSP2"/>
      <c r="PSQ2"/>
      <c r="PSR2"/>
      <c r="PSS2"/>
      <c r="PST2"/>
      <c r="PSU2"/>
      <c r="PSV2"/>
      <c r="PSW2"/>
      <c r="PSX2"/>
      <c r="PSY2"/>
      <c r="PSZ2"/>
      <c r="PTA2"/>
      <c r="PTB2"/>
      <c r="PTC2"/>
      <c r="PTD2"/>
      <c r="PTE2"/>
      <c r="PTF2"/>
      <c r="PTG2"/>
      <c r="PTH2"/>
      <c r="PTI2"/>
      <c r="PTJ2"/>
      <c r="PTK2"/>
      <c r="PTL2"/>
      <c r="PTM2"/>
      <c r="PTN2"/>
      <c r="PTO2"/>
      <c r="PTP2"/>
      <c r="PTQ2"/>
      <c r="PTR2"/>
      <c r="PTS2"/>
      <c r="PTT2"/>
      <c r="PTU2"/>
      <c r="PTV2"/>
      <c r="PTW2"/>
      <c r="PTX2"/>
      <c r="PTY2"/>
      <c r="PTZ2"/>
      <c r="PUA2"/>
      <c r="PUB2"/>
      <c r="PUC2"/>
      <c r="PUD2"/>
      <c r="PUE2"/>
      <c r="PUF2"/>
      <c r="PUG2"/>
      <c r="PUH2"/>
      <c r="PUI2"/>
      <c r="PUJ2"/>
      <c r="PUK2"/>
      <c r="PUL2"/>
      <c r="PUM2"/>
      <c r="PUN2"/>
      <c r="PUO2"/>
      <c r="PUP2"/>
      <c r="PUQ2"/>
      <c r="PUR2"/>
      <c r="PUS2"/>
      <c r="PUT2"/>
      <c r="PUU2"/>
      <c r="PUV2"/>
      <c r="PUW2"/>
      <c r="PUX2"/>
      <c r="PUY2"/>
      <c r="PUZ2"/>
      <c r="PVA2"/>
      <c r="PVB2"/>
      <c r="PVC2"/>
      <c r="PVD2"/>
      <c r="PVE2"/>
      <c r="PVF2"/>
      <c r="PVG2"/>
      <c r="PVH2"/>
      <c r="PVI2"/>
      <c r="PVJ2"/>
      <c r="PVK2"/>
      <c r="PVL2"/>
      <c r="PVM2"/>
      <c r="PVN2"/>
      <c r="PVO2"/>
      <c r="PVP2"/>
      <c r="PVQ2"/>
      <c r="PVR2"/>
      <c r="PVS2"/>
      <c r="PVT2"/>
      <c r="PVU2"/>
      <c r="PVV2"/>
      <c r="PVW2"/>
      <c r="PVX2"/>
      <c r="PVY2"/>
      <c r="PVZ2"/>
      <c r="PWA2"/>
      <c r="PWB2"/>
      <c r="PWC2"/>
      <c r="PWD2"/>
      <c r="PWE2"/>
      <c r="PWF2"/>
      <c r="PWG2"/>
      <c r="PWH2"/>
      <c r="PWI2"/>
      <c r="PWJ2"/>
      <c r="PWK2"/>
      <c r="PWL2"/>
      <c r="PWM2"/>
      <c r="PWN2"/>
      <c r="PWO2"/>
      <c r="PWP2"/>
      <c r="PWQ2"/>
      <c r="PWR2"/>
      <c r="PWS2"/>
      <c r="PWT2"/>
      <c r="PWU2"/>
      <c r="PWV2"/>
      <c r="PWW2"/>
      <c r="PWX2"/>
      <c r="PWY2"/>
      <c r="PWZ2"/>
      <c r="PXA2"/>
      <c r="PXB2"/>
      <c r="PXC2"/>
      <c r="PXD2"/>
      <c r="PXE2"/>
      <c r="PXF2"/>
      <c r="PXG2"/>
      <c r="PXH2"/>
      <c r="PXI2"/>
      <c r="PXJ2"/>
      <c r="PXK2"/>
      <c r="PXL2"/>
      <c r="PXM2"/>
      <c r="PXN2"/>
      <c r="PXO2"/>
      <c r="PXP2"/>
      <c r="PXQ2"/>
      <c r="PXR2"/>
      <c r="PXS2"/>
      <c r="PXT2"/>
      <c r="PXU2"/>
      <c r="PXV2"/>
      <c r="PXW2"/>
      <c r="PXX2"/>
      <c r="PXY2"/>
      <c r="PXZ2"/>
      <c r="PYA2"/>
      <c r="PYB2"/>
      <c r="PYC2"/>
      <c r="PYD2"/>
      <c r="PYE2"/>
      <c r="PYF2"/>
      <c r="PYG2"/>
      <c r="PYH2"/>
      <c r="PYI2"/>
      <c r="PYJ2"/>
      <c r="PYK2"/>
      <c r="PYL2"/>
      <c r="PYM2"/>
      <c r="PYN2"/>
      <c r="PYO2"/>
      <c r="PYP2"/>
      <c r="PYQ2"/>
      <c r="PYR2"/>
      <c r="PYS2"/>
      <c r="PYT2"/>
      <c r="PYU2"/>
      <c r="PYV2"/>
      <c r="PYW2"/>
      <c r="PYX2"/>
      <c r="PYY2"/>
      <c r="PYZ2"/>
      <c r="PZA2"/>
      <c r="PZB2"/>
      <c r="PZC2"/>
      <c r="PZD2"/>
      <c r="PZE2"/>
      <c r="PZF2"/>
      <c r="PZG2"/>
      <c r="PZH2"/>
      <c r="PZI2"/>
      <c r="PZJ2"/>
      <c r="PZK2"/>
      <c r="PZL2"/>
      <c r="PZM2"/>
      <c r="PZN2"/>
      <c r="PZO2"/>
      <c r="PZP2"/>
      <c r="PZQ2"/>
      <c r="PZR2"/>
      <c r="PZS2"/>
      <c r="PZT2"/>
      <c r="PZU2"/>
      <c r="PZV2"/>
      <c r="PZW2"/>
      <c r="PZX2"/>
      <c r="PZY2"/>
      <c r="PZZ2"/>
      <c r="QAA2"/>
      <c r="QAB2"/>
      <c r="QAC2"/>
      <c r="QAD2"/>
      <c r="QAE2"/>
      <c r="QAF2"/>
      <c r="QAG2"/>
      <c r="QAH2"/>
      <c r="QAI2"/>
      <c r="QAJ2"/>
      <c r="QAK2"/>
      <c r="QAL2"/>
      <c r="QAM2"/>
      <c r="QAN2"/>
      <c r="QAO2"/>
      <c r="QAP2"/>
      <c r="QAQ2"/>
      <c r="QAR2"/>
      <c r="QAS2"/>
      <c r="QAT2"/>
      <c r="QAU2"/>
      <c r="QAV2"/>
      <c r="QAW2"/>
      <c r="QAX2"/>
      <c r="QAY2"/>
      <c r="QAZ2"/>
      <c r="QBA2"/>
      <c r="QBB2"/>
      <c r="QBC2"/>
      <c r="QBD2"/>
      <c r="QBE2"/>
      <c r="QBF2"/>
      <c r="QBG2"/>
      <c r="QBH2"/>
      <c r="QBI2"/>
      <c r="QBJ2"/>
      <c r="QBK2"/>
      <c r="QBL2"/>
      <c r="QBM2"/>
      <c r="QBN2"/>
      <c r="QBO2"/>
      <c r="QBP2"/>
      <c r="QBQ2"/>
      <c r="QBR2"/>
      <c r="QBS2"/>
      <c r="QBT2"/>
      <c r="QBU2"/>
      <c r="QBV2"/>
      <c r="QBW2"/>
      <c r="QBX2"/>
      <c r="QBY2"/>
      <c r="QBZ2"/>
      <c r="QCA2"/>
      <c r="QCB2"/>
      <c r="QCC2"/>
      <c r="QCD2"/>
      <c r="QCE2"/>
      <c r="QCF2"/>
      <c r="QCG2"/>
      <c r="QCH2"/>
      <c r="QCI2"/>
      <c r="QCJ2"/>
      <c r="QCK2"/>
      <c r="QCL2"/>
      <c r="QCM2"/>
      <c r="QCN2"/>
      <c r="QCO2"/>
      <c r="QCP2"/>
      <c r="QCQ2"/>
      <c r="QCR2"/>
      <c r="QCS2"/>
      <c r="QCT2"/>
      <c r="QCU2"/>
      <c r="QCV2"/>
      <c r="QCW2"/>
      <c r="QCX2"/>
      <c r="QCY2"/>
      <c r="QCZ2"/>
      <c r="QDA2"/>
      <c r="QDB2"/>
      <c r="QDC2"/>
      <c r="QDD2"/>
      <c r="QDE2"/>
      <c r="QDF2"/>
      <c r="QDG2"/>
      <c r="QDH2"/>
      <c r="QDI2"/>
      <c r="QDJ2"/>
      <c r="QDK2"/>
      <c r="QDL2"/>
      <c r="QDM2"/>
      <c r="QDN2"/>
      <c r="QDO2"/>
      <c r="QDP2"/>
      <c r="QDQ2"/>
      <c r="QDR2"/>
      <c r="QDS2"/>
      <c r="QDT2"/>
      <c r="QDU2"/>
      <c r="QDV2"/>
      <c r="QDW2"/>
      <c r="QDX2"/>
      <c r="QDY2"/>
      <c r="QDZ2"/>
      <c r="QEA2"/>
      <c r="QEB2"/>
      <c r="QEC2"/>
      <c r="QED2"/>
      <c r="QEE2"/>
      <c r="QEF2"/>
      <c r="QEG2"/>
      <c r="QEH2"/>
      <c r="QEI2"/>
      <c r="QEJ2"/>
      <c r="QEK2"/>
      <c r="QEL2"/>
      <c r="QEM2"/>
      <c r="QEN2"/>
      <c r="QEO2"/>
      <c r="QEP2"/>
      <c r="QEQ2"/>
      <c r="QER2"/>
      <c r="QES2"/>
      <c r="QET2"/>
      <c r="QEU2"/>
      <c r="QEV2"/>
      <c r="QEW2"/>
      <c r="QEX2"/>
      <c r="QEY2"/>
      <c r="QEZ2"/>
      <c r="QFA2"/>
      <c r="QFB2"/>
      <c r="QFC2"/>
      <c r="QFD2"/>
      <c r="QFE2"/>
      <c r="QFF2"/>
      <c r="QFG2"/>
      <c r="QFH2"/>
      <c r="QFI2"/>
      <c r="QFJ2"/>
      <c r="QFK2"/>
      <c r="QFL2"/>
      <c r="QFM2"/>
      <c r="QFN2"/>
      <c r="QFO2"/>
      <c r="QFP2"/>
      <c r="QFQ2"/>
      <c r="QFR2"/>
      <c r="QFS2"/>
      <c r="QFT2"/>
      <c r="QFU2"/>
      <c r="QFV2"/>
      <c r="QFW2"/>
      <c r="QFX2"/>
      <c r="QFY2"/>
      <c r="QFZ2"/>
      <c r="QGA2"/>
      <c r="QGB2"/>
      <c r="QGC2"/>
      <c r="QGD2"/>
      <c r="QGE2"/>
      <c r="QGF2"/>
      <c r="QGG2"/>
      <c r="QGH2"/>
      <c r="QGI2"/>
      <c r="QGJ2"/>
      <c r="QGK2"/>
      <c r="QGL2"/>
      <c r="QGM2"/>
      <c r="QGN2"/>
      <c r="QGO2"/>
      <c r="QGP2"/>
      <c r="QGQ2"/>
      <c r="QGR2"/>
      <c r="QGS2"/>
      <c r="QGT2"/>
      <c r="QGU2"/>
      <c r="QGV2"/>
      <c r="QGW2"/>
      <c r="QGX2"/>
      <c r="QGY2"/>
      <c r="QGZ2"/>
      <c r="QHA2"/>
      <c r="QHB2"/>
      <c r="QHC2"/>
      <c r="QHD2"/>
      <c r="QHE2"/>
      <c r="QHF2"/>
      <c r="QHG2"/>
      <c r="QHH2"/>
      <c r="QHI2"/>
      <c r="QHJ2"/>
      <c r="QHK2"/>
      <c r="QHL2"/>
      <c r="QHM2"/>
      <c r="QHN2"/>
      <c r="QHO2"/>
      <c r="QHP2"/>
      <c r="QHQ2"/>
      <c r="QHR2"/>
      <c r="QHS2"/>
      <c r="QHT2"/>
      <c r="QHU2"/>
      <c r="QHV2"/>
      <c r="QHW2"/>
      <c r="QHX2"/>
      <c r="QHY2"/>
      <c r="QHZ2"/>
      <c r="QIA2"/>
      <c r="QIB2"/>
      <c r="QIC2"/>
      <c r="QID2"/>
      <c r="QIE2"/>
      <c r="QIF2"/>
      <c r="QIG2"/>
      <c r="QIH2"/>
      <c r="QII2"/>
      <c r="QIJ2"/>
      <c r="QIK2"/>
      <c r="QIL2"/>
      <c r="QIM2"/>
      <c r="QIN2"/>
      <c r="QIO2"/>
      <c r="QIP2"/>
      <c r="QIQ2"/>
      <c r="QIR2"/>
      <c r="QIS2"/>
      <c r="QIT2"/>
      <c r="QIU2"/>
      <c r="QIV2"/>
      <c r="QIW2"/>
      <c r="QIX2"/>
      <c r="QIY2"/>
      <c r="QIZ2"/>
      <c r="QJA2"/>
      <c r="QJB2"/>
      <c r="QJC2"/>
      <c r="QJD2"/>
      <c r="QJE2"/>
      <c r="QJF2"/>
      <c r="QJG2"/>
      <c r="QJH2"/>
      <c r="QJI2"/>
      <c r="QJJ2"/>
      <c r="QJK2"/>
      <c r="QJL2"/>
      <c r="QJM2"/>
      <c r="QJN2"/>
      <c r="QJO2"/>
      <c r="QJP2"/>
      <c r="QJQ2"/>
      <c r="QJR2"/>
      <c r="QJS2"/>
      <c r="QJT2"/>
      <c r="QJU2"/>
      <c r="QJV2"/>
      <c r="QJW2"/>
      <c r="QJX2"/>
      <c r="QJY2"/>
      <c r="QJZ2"/>
      <c r="QKA2"/>
      <c r="QKB2"/>
      <c r="QKC2"/>
      <c r="QKD2"/>
      <c r="QKE2"/>
      <c r="QKF2"/>
      <c r="QKG2"/>
      <c r="QKH2"/>
      <c r="QKI2"/>
      <c r="QKJ2"/>
      <c r="QKK2"/>
      <c r="QKL2"/>
      <c r="QKM2"/>
      <c r="QKN2"/>
      <c r="QKO2"/>
      <c r="QKP2"/>
      <c r="QKQ2"/>
      <c r="QKR2"/>
      <c r="QKS2"/>
      <c r="QKT2"/>
      <c r="QKU2"/>
      <c r="QKV2"/>
      <c r="QKW2"/>
      <c r="QKX2"/>
      <c r="QKY2"/>
      <c r="QKZ2"/>
      <c r="QLA2"/>
      <c r="QLB2"/>
      <c r="QLC2"/>
      <c r="QLD2"/>
      <c r="QLE2"/>
      <c r="QLF2"/>
      <c r="QLG2"/>
      <c r="QLH2"/>
      <c r="QLI2"/>
      <c r="QLJ2"/>
      <c r="QLK2"/>
      <c r="QLL2"/>
      <c r="QLM2"/>
      <c r="QLN2"/>
      <c r="QLO2"/>
      <c r="QLP2"/>
      <c r="QLQ2"/>
      <c r="QLR2"/>
      <c r="QLS2"/>
      <c r="QLT2"/>
      <c r="QLU2"/>
      <c r="QLV2"/>
      <c r="QLW2"/>
      <c r="QLX2"/>
      <c r="QLY2"/>
      <c r="QLZ2"/>
      <c r="QMA2"/>
      <c r="QMB2"/>
      <c r="QMC2"/>
      <c r="QMD2"/>
      <c r="QME2"/>
      <c r="QMF2"/>
      <c r="QMG2"/>
      <c r="QMH2"/>
      <c r="QMI2"/>
      <c r="QMJ2"/>
      <c r="QMK2"/>
      <c r="QML2"/>
      <c r="QMM2"/>
      <c r="QMN2"/>
      <c r="QMO2"/>
      <c r="QMP2"/>
      <c r="QMQ2"/>
      <c r="QMR2"/>
      <c r="QMS2"/>
      <c r="QMT2"/>
      <c r="QMU2"/>
      <c r="QMV2"/>
      <c r="QMW2"/>
      <c r="QMX2"/>
      <c r="QMY2"/>
      <c r="QMZ2"/>
      <c r="QNA2"/>
      <c r="QNB2"/>
      <c r="QNC2"/>
      <c r="QND2"/>
      <c r="QNE2"/>
      <c r="QNF2"/>
      <c r="QNG2"/>
      <c r="QNH2"/>
      <c r="QNI2"/>
      <c r="QNJ2"/>
      <c r="QNK2"/>
      <c r="QNL2"/>
      <c r="QNM2"/>
      <c r="QNN2"/>
      <c r="QNO2"/>
      <c r="QNP2"/>
      <c r="QNQ2"/>
      <c r="QNR2"/>
      <c r="QNS2"/>
      <c r="QNT2"/>
      <c r="QNU2"/>
      <c r="QNV2"/>
      <c r="QNW2"/>
      <c r="QNX2"/>
      <c r="QNY2"/>
      <c r="QNZ2"/>
      <c r="QOA2"/>
      <c r="QOB2"/>
      <c r="QOC2"/>
      <c r="QOD2"/>
      <c r="QOE2"/>
      <c r="QOF2"/>
      <c r="QOG2"/>
      <c r="QOH2"/>
      <c r="QOI2"/>
      <c r="QOJ2"/>
      <c r="QOK2"/>
      <c r="QOL2"/>
      <c r="QOM2"/>
      <c r="QON2"/>
      <c r="QOO2"/>
      <c r="QOP2"/>
      <c r="QOQ2"/>
      <c r="QOR2"/>
      <c r="QOS2"/>
      <c r="QOT2"/>
      <c r="QOU2"/>
      <c r="QOV2"/>
      <c r="QOW2"/>
      <c r="QOX2"/>
      <c r="QOY2"/>
      <c r="QOZ2"/>
      <c r="QPA2"/>
      <c r="QPB2"/>
      <c r="QPC2"/>
      <c r="QPD2"/>
      <c r="QPE2"/>
      <c r="QPF2"/>
      <c r="QPG2"/>
      <c r="QPH2"/>
      <c r="QPI2"/>
      <c r="QPJ2"/>
      <c r="QPK2"/>
      <c r="QPL2"/>
      <c r="QPM2"/>
      <c r="QPN2"/>
      <c r="QPO2"/>
      <c r="QPP2"/>
      <c r="QPQ2"/>
      <c r="QPR2"/>
      <c r="QPS2"/>
      <c r="QPT2"/>
      <c r="QPU2"/>
      <c r="QPV2"/>
      <c r="QPW2"/>
      <c r="QPX2"/>
      <c r="QPY2"/>
      <c r="QPZ2"/>
      <c r="QQA2"/>
      <c r="QQB2"/>
      <c r="QQC2"/>
      <c r="QQD2"/>
      <c r="QQE2"/>
      <c r="QQF2"/>
      <c r="QQG2"/>
      <c r="QQH2"/>
      <c r="QQI2"/>
      <c r="QQJ2"/>
      <c r="QQK2"/>
      <c r="QQL2"/>
      <c r="QQM2"/>
      <c r="QQN2"/>
      <c r="QQO2"/>
      <c r="QQP2"/>
      <c r="QQQ2"/>
      <c r="QQR2"/>
      <c r="QQS2"/>
      <c r="QQT2"/>
      <c r="QQU2"/>
      <c r="QQV2"/>
      <c r="QQW2"/>
      <c r="QQX2"/>
      <c r="QQY2"/>
      <c r="QQZ2"/>
      <c r="QRA2"/>
      <c r="QRB2"/>
      <c r="QRC2"/>
      <c r="QRD2"/>
      <c r="QRE2"/>
      <c r="QRF2"/>
      <c r="QRG2"/>
      <c r="QRH2"/>
      <c r="QRI2"/>
      <c r="QRJ2"/>
      <c r="QRK2"/>
      <c r="QRL2"/>
      <c r="QRM2"/>
      <c r="QRN2"/>
      <c r="QRO2"/>
      <c r="QRP2"/>
      <c r="QRQ2"/>
      <c r="QRR2"/>
      <c r="QRS2"/>
      <c r="QRT2"/>
      <c r="QRU2"/>
      <c r="QRV2"/>
      <c r="QRW2"/>
      <c r="QRX2"/>
      <c r="QRY2"/>
      <c r="QRZ2"/>
      <c r="QSA2"/>
      <c r="QSB2"/>
      <c r="QSC2"/>
      <c r="QSD2"/>
      <c r="QSE2"/>
      <c r="QSF2"/>
      <c r="QSG2"/>
      <c r="QSH2"/>
      <c r="QSI2"/>
      <c r="QSJ2"/>
      <c r="QSK2"/>
      <c r="QSL2"/>
      <c r="QSM2"/>
      <c r="QSN2"/>
      <c r="QSO2"/>
      <c r="QSP2"/>
      <c r="QSQ2"/>
      <c r="QSR2"/>
      <c r="QSS2"/>
      <c r="QST2"/>
      <c r="QSU2"/>
      <c r="QSV2"/>
      <c r="QSW2"/>
      <c r="QSX2"/>
      <c r="QSY2"/>
      <c r="QSZ2"/>
      <c r="QTA2"/>
      <c r="QTB2"/>
      <c r="QTC2"/>
      <c r="QTD2"/>
      <c r="QTE2"/>
      <c r="QTF2"/>
      <c r="QTG2"/>
      <c r="QTH2"/>
      <c r="QTI2"/>
      <c r="QTJ2"/>
      <c r="QTK2"/>
      <c r="QTL2"/>
      <c r="QTM2"/>
      <c r="QTN2"/>
      <c r="QTO2"/>
      <c r="QTP2"/>
      <c r="QTQ2"/>
      <c r="QTR2"/>
      <c r="QTS2"/>
      <c r="QTT2"/>
      <c r="QTU2"/>
      <c r="QTV2"/>
      <c r="QTW2"/>
      <c r="QTX2"/>
      <c r="QTY2"/>
      <c r="QTZ2"/>
      <c r="QUA2"/>
      <c r="QUB2"/>
      <c r="QUC2"/>
      <c r="QUD2"/>
      <c r="QUE2"/>
      <c r="QUF2"/>
      <c r="QUG2"/>
      <c r="QUH2"/>
      <c r="QUI2"/>
      <c r="QUJ2"/>
      <c r="QUK2"/>
      <c r="QUL2"/>
      <c r="QUM2"/>
      <c r="QUN2"/>
      <c r="QUO2"/>
      <c r="QUP2"/>
      <c r="QUQ2"/>
      <c r="QUR2"/>
      <c r="QUS2"/>
      <c r="QUT2"/>
      <c r="QUU2"/>
      <c r="QUV2"/>
      <c r="QUW2"/>
      <c r="QUX2"/>
      <c r="QUY2"/>
      <c r="QUZ2"/>
      <c r="QVA2"/>
      <c r="QVB2"/>
      <c r="QVC2"/>
      <c r="QVD2"/>
      <c r="QVE2"/>
      <c r="QVF2"/>
      <c r="QVG2"/>
      <c r="QVH2"/>
      <c r="QVI2"/>
      <c r="QVJ2"/>
      <c r="QVK2"/>
      <c r="QVL2"/>
      <c r="QVM2"/>
      <c r="QVN2"/>
      <c r="QVO2"/>
      <c r="QVP2"/>
      <c r="QVQ2"/>
      <c r="QVR2"/>
      <c r="QVS2"/>
      <c r="QVT2"/>
      <c r="QVU2"/>
      <c r="QVV2"/>
      <c r="QVW2"/>
      <c r="QVX2"/>
      <c r="QVY2"/>
      <c r="QVZ2"/>
      <c r="QWA2"/>
      <c r="QWB2"/>
      <c r="QWC2"/>
      <c r="QWD2"/>
      <c r="QWE2"/>
      <c r="QWF2"/>
      <c r="QWG2"/>
      <c r="QWH2"/>
      <c r="QWI2"/>
      <c r="QWJ2"/>
      <c r="QWK2"/>
      <c r="QWL2"/>
      <c r="QWM2"/>
      <c r="QWN2"/>
      <c r="QWO2"/>
      <c r="QWP2"/>
      <c r="QWQ2"/>
      <c r="QWR2"/>
      <c r="QWS2"/>
      <c r="QWT2"/>
      <c r="QWU2"/>
      <c r="QWV2"/>
      <c r="QWW2"/>
      <c r="QWX2"/>
      <c r="QWY2"/>
      <c r="QWZ2"/>
      <c r="QXA2"/>
      <c r="QXB2"/>
      <c r="QXC2"/>
      <c r="QXD2"/>
      <c r="QXE2"/>
      <c r="QXF2"/>
      <c r="QXG2"/>
      <c r="QXH2"/>
      <c r="QXI2"/>
      <c r="QXJ2"/>
      <c r="QXK2"/>
      <c r="QXL2"/>
      <c r="QXM2"/>
      <c r="QXN2"/>
      <c r="QXO2"/>
      <c r="QXP2"/>
      <c r="QXQ2"/>
      <c r="QXR2"/>
      <c r="QXS2"/>
      <c r="QXT2"/>
      <c r="QXU2"/>
      <c r="QXV2"/>
      <c r="QXW2"/>
      <c r="QXX2"/>
      <c r="QXY2"/>
      <c r="QXZ2"/>
      <c r="QYA2"/>
      <c r="QYB2"/>
      <c r="QYC2"/>
      <c r="QYD2"/>
      <c r="QYE2"/>
      <c r="QYF2"/>
      <c r="QYG2"/>
      <c r="QYH2"/>
      <c r="QYI2"/>
      <c r="QYJ2"/>
      <c r="QYK2"/>
      <c r="QYL2"/>
      <c r="QYM2"/>
      <c r="QYN2"/>
      <c r="QYO2"/>
      <c r="QYP2"/>
      <c r="QYQ2"/>
      <c r="QYR2"/>
      <c r="QYS2"/>
      <c r="QYT2"/>
      <c r="QYU2"/>
      <c r="QYV2"/>
      <c r="QYW2"/>
      <c r="QYX2"/>
      <c r="QYY2"/>
      <c r="QYZ2"/>
      <c r="QZA2"/>
      <c r="QZB2"/>
      <c r="QZC2"/>
      <c r="QZD2"/>
      <c r="QZE2"/>
      <c r="QZF2"/>
      <c r="QZG2"/>
      <c r="QZH2"/>
      <c r="QZI2"/>
      <c r="QZJ2"/>
      <c r="QZK2"/>
      <c r="QZL2"/>
      <c r="QZM2"/>
      <c r="QZN2"/>
      <c r="QZO2"/>
      <c r="QZP2"/>
      <c r="QZQ2"/>
      <c r="QZR2"/>
      <c r="QZS2"/>
      <c r="QZT2"/>
      <c r="QZU2"/>
      <c r="QZV2"/>
      <c r="QZW2"/>
      <c r="QZX2"/>
      <c r="QZY2"/>
      <c r="QZZ2"/>
      <c r="RAA2"/>
      <c r="RAB2"/>
      <c r="RAC2"/>
      <c r="RAD2"/>
      <c r="RAE2"/>
      <c r="RAF2"/>
      <c r="RAG2"/>
      <c r="RAH2"/>
      <c r="RAI2"/>
      <c r="RAJ2"/>
      <c r="RAK2"/>
      <c r="RAL2"/>
      <c r="RAM2"/>
      <c r="RAN2"/>
      <c r="RAO2"/>
      <c r="RAP2"/>
      <c r="RAQ2"/>
      <c r="RAR2"/>
      <c r="RAS2"/>
      <c r="RAT2"/>
      <c r="RAU2"/>
      <c r="RAV2"/>
      <c r="RAW2"/>
      <c r="RAX2"/>
      <c r="RAY2"/>
      <c r="RAZ2"/>
      <c r="RBA2"/>
      <c r="RBB2"/>
      <c r="RBC2"/>
      <c r="RBD2"/>
      <c r="RBE2"/>
      <c r="RBF2"/>
      <c r="RBG2"/>
      <c r="RBH2"/>
      <c r="RBI2"/>
      <c r="RBJ2"/>
      <c r="RBK2"/>
      <c r="RBL2"/>
      <c r="RBM2"/>
      <c r="RBN2"/>
      <c r="RBO2"/>
      <c r="RBP2"/>
      <c r="RBQ2"/>
      <c r="RBR2"/>
      <c r="RBS2"/>
      <c r="RBT2"/>
      <c r="RBU2"/>
      <c r="RBV2"/>
      <c r="RBW2"/>
      <c r="RBX2"/>
      <c r="RBY2"/>
      <c r="RBZ2"/>
      <c r="RCA2"/>
      <c r="RCB2"/>
      <c r="RCC2"/>
      <c r="RCD2"/>
      <c r="RCE2"/>
      <c r="RCF2"/>
      <c r="RCG2"/>
      <c r="RCH2"/>
      <c r="RCI2"/>
      <c r="RCJ2"/>
      <c r="RCK2"/>
      <c r="RCL2"/>
      <c r="RCM2"/>
      <c r="RCN2"/>
      <c r="RCO2"/>
      <c r="RCP2"/>
      <c r="RCQ2"/>
      <c r="RCR2"/>
      <c r="RCS2"/>
      <c r="RCT2"/>
      <c r="RCU2"/>
      <c r="RCV2"/>
      <c r="RCW2"/>
      <c r="RCX2"/>
      <c r="RCY2"/>
      <c r="RCZ2"/>
      <c r="RDA2"/>
      <c r="RDB2"/>
      <c r="RDC2"/>
      <c r="RDD2"/>
      <c r="RDE2"/>
      <c r="RDF2"/>
      <c r="RDG2"/>
      <c r="RDH2"/>
      <c r="RDI2"/>
      <c r="RDJ2"/>
      <c r="RDK2"/>
      <c r="RDL2"/>
      <c r="RDM2"/>
      <c r="RDN2"/>
      <c r="RDO2"/>
      <c r="RDP2"/>
      <c r="RDQ2"/>
      <c r="RDR2"/>
      <c r="RDS2"/>
      <c r="RDT2"/>
      <c r="RDU2"/>
      <c r="RDV2"/>
      <c r="RDW2"/>
      <c r="RDX2"/>
      <c r="RDY2"/>
      <c r="RDZ2"/>
      <c r="REA2"/>
      <c r="REB2"/>
      <c r="REC2"/>
      <c r="RED2"/>
      <c r="REE2"/>
      <c r="REF2"/>
      <c r="REG2"/>
      <c r="REH2"/>
      <c r="REI2"/>
      <c r="REJ2"/>
      <c r="REK2"/>
      <c r="REL2"/>
      <c r="REM2"/>
      <c r="REN2"/>
      <c r="REO2"/>
      <c r="REP2"/>
      <c r="REQ2"/>
      <c r="RER2"/>
      <c r="RES2"/>
      <c r="RET2"/>
      <c r="REU2"/>
      <c r="REV2"/>
      <c r="REW2"/>
      <c r="REX2"/>
      <c r="REY2"/>
      <c r="REZ2"/>
      <c r="RFA2"/>
      <c r="RFB2"/>
      <c r="RFC2"/>
      <c r="RFD2"/>
      <c r="RFE2"/>
      <c r="RFF2"/>
      <c r="RFG2"/>
      <c r="RFH2"/>
      <c r="RFI2"/>
      <c r="RFJ2"/>
      <c r="RFK2"/>
      <c r="RFL2"/>
      <c r="RFM2"/>
      <c r="RFN2"/>
      <c r="RFO2"/>
      <c r="RFP2"/>
      <c r="RFQ2"/>
      <c r="RFR2"/>
      <c r="RFS2"/>
      <c r="RFT2"/>
      <c r="RFU2"/>
      <c r="RFV2"/>
      <c r="RFW2"/>
      <c r="RFX2"/>
      <c r="RFY2"/>
      <c r="RFZ2"/>
      <c r="RGA2"/>
      <c r="RGB2"/>
      <c r="RGC2"/>
      <c r="RGD2"/>
      <c r="RGE2"/>
      <c r="RGF2"/>
      <c r="RGG2"/>
      <c r="RGH2"/>
      <c r="RGI2"/>
      <c r="RGJ2"/>
      <c r="RGK2"/>
      <c r="RGL2"/>
      <c r="RGM2"/>
      <c r="RGN2"/>
      <c r="RGO2"/>
      <c r="RGP2"/>
      <c r="RGQ2"/>
      <c r="RGR2"/>
      <c r="RGS2"/>
      <c r="RGT2"/>
      <c r="RGU2"/>
      <c r="RGV2"/>
      <c r="RGW2"/>
      <c r="RGX2"/>
      <c r="RGY2"/>
      <c r="RGZ2"/>
      <c r="RHA2"/>
      <c r="RHB2"/>
      <c r="RHC2"/>
      <c r="RHD2"/>
      <c r="RHE2"/>
      <c r="RHF2"/>
      <c r="RHG2"/>
      <c r="RHH2"/>
      <c r="RHI2"/>
      <c r="RHJ2"/>
      <c r="RHK2"/>
      <c r="RHL2"/>
      <c r="RHM2"/>
      <c r="RHN2"/>
      <c r="RHO2"/>
      <c r="RHP2"/>
      <c r="RHQ2"/>
      <c r="RHR2"/>
      <c r="RHS2"/>
      <c r="RHT2"/>
      <c r="RHU2"/>
      <c r="RHV2"/>
      <c r="RHW2"/>
      <c r="RHX2"/>
      <c r="RHY2"/>
      <c r="RHZ2"/>
      <c r="RIA2"/>
      <c r="RIB2"/>
      <c r="RIC2"/>
      <c r="RID2"/>
      <c r="RIE2"/>
      <c r="RIF2"/>
      <c r="RIG2"/>
      <c r="RIH2"/>
      <c r="RII2"/>
      <c r="RIJ2"/>
      <c r="RIK2"/>
      <c r="RIL2"/>
      <c r="RIM2"/>
      <c r="RIN2"/>
      <c r="RIO2"/>
      <c r="RIP2"/>
      <c r="RIQ2"/>
      <c r="RIR2"/>
      <c r="RIS2"/>
      <c r="RIT2"/>
      <c r="RIU2"/>
      <c r="RIV2"/>
      <c r="RIW2"/>
      <c r="RIX2"/>
      <c r="RIY2"/>
      <c r="RIZ2"/>
      <c r="RJA2"/>
      <c r="RJB2"/>
      <c r="RJC2"/>
      <c r="RJD2"/>
      <c r="RJE2"/>
      <c r="RJF2"/>
      <c r="RJG2"/>
      <c r="RJH2"/>
      <c r="RJI2"/>
      <c r="RJJ2"/>
      <c r="RJK2"/>
      <c r="RJL2"/>
      <c r="RJM2"/>
      <c r="RJN2"/>
      <c r="RJO2"/>
      <c r="RJP2"/>
      <c r="RJQ2"/>
      <c r="RJR2"/>
      <c r="RJS2"/>
      <c r="RJT2"/>
      <c r="RJU2"/>
      <c r="RJV2"/>
      <c r="RJW2"/>
      <c r="RJX2"/>
      <c r="RJY2"/>
      <c r="RJZ2"/>
      <c r="RKA2"/>
      <c r="RKB2"/>
      <c r="RKC2"/>
      <c r="RKD2"/>
      <c r="RKE2"/>
      <c r="RKF2"/>
      <c r="RKG2"/>
      <c r="RKH2"/>
      <c r="RKI2"/>
      <c r="RKJ2"/>
      <c r="RKK2"/>
      <c r="RKL2"/>
      <c r="RKM2"/>
      <c r="RKN2"/>
      <c r="RKO2"/>
      <c r="RKP2"/>
      <c r="RKQ2"/>
      <c r="RKR2"/>
      <c r="RKS2"/>
      <c r="RKT2"/>
      <c r="RKU2"/>
      <c r="RKV2"/>
      <c r="RKW2"/>
      <c r="RKX2"/>
      <c r="RKY2"/>
      <c r="RKZ2"/>
      <c r="RLA2"/>
      <c r="RLB2"/>
      <c r="RLC2"/>
      <c r="RLD2"/>
      <c r="RLE2"/>
      <c r="RLF2"/>
      <c r="RLG2"/>
      <c r="RLH2"/>
      <c r="RLI2"/>
      <c r="RLJ2"/>
      <c r="RLK2"/>
      <c r="RLL2"/>
      <c r="RLM2"/>
      <c r="RLN2"/>
      <c r="RLO2"/>
      <c r="RLP2"/>
      <c r="RLQ2"/>
      <c r="RLR2"/>
      <c r="RLS2"/>
      <c r="RLT2"/>
      <c r="RLU2"/>
      <c r="RLV2"/>
      <c r="RLW2"/>
      <c r="RLX2"/>
      <c r="RLY2"/>
      <c r="RLZ2"/>
      <c r="RMA2"/>
      <c r="RMB2"/>
      <c r="RMC2"/>
      <c r="RMD2"/>
      <c r="RME2"/>
      <c r="RMF2"/>
      <c r="RMG2"/>
      <c r="RMH2"/>
      <c r="RMI2"/>
      <c r="RMJ2"/>
      <c r="RMK2"/>
      <c r="RML2"/>
      <c r="RMM2"/>
      <c r="RMN2"/>
      <c r="RMO2"/>
      <c r="RMP2"/>
      <c r="RMQ2"/>
      <c r="RMR2"/>
      <c r="RMS2"/>
      <c r="RMT2"/>
      <c r="RMU2"/>
      <c r="RMV2"/>
      <c r="RMW2"/>
      <c r="RMX2"/>
      <c r="RMY2"/>
      <c r="RMZ2"/>
      <c r="RNA2"/>
      <c r="RNB2"/>
      <c r="RNC2"/>
      <c r="RND2"/>
      <c r="RNE2"/>
      <c r="RNF2"/>
      <c r="RNG2"/>
      <c r="RNH2"/>
      <c r="RNI2"/>
      <c r="RNJ2"/>
      <c r="RNK2"/>
      <c r="RNL2"/>
      <c r="RNM2"/>
      <c r="RNN2"/>
      <c r="RNO2"/>
      <c r="RNP2"/>
      <c r="RNQ2"/>
      <c r="RNR2"/>
      <c r="RNS2"/>
      <c r="RNT2"/>
      <c r="RNU2"/>
      <c r="RNV2"/>
      <c r="RNW2"/>
      <c r="RNX2"/>
      <c r="RNY2"/>
      <c r="RNZ2"/>
      <c r="ROA2"/>
      <c r="ROB2"/>
      <c r="ROC2"/>
      <c r="ROD2"/>
      <c r="ROE2"/>
      <c r="ROF2"/>
      <c r="ROG2"/>
      <c r="ROH2"/>
      <c r="ROI2"/>
      <c r="ROJ2"/>
      <c r="ROK2"/>
      <c r="ROL2"/>
      <c r="ROM2"/>
      <c r="RON2"/>
      <c r="ROO2"/>
      <c r="ROP2"/>
      <c r="ROQ2"/>
      <c r="ROR2"/>
      <c r="ROS2"/>
      <c r="ROT2"/>
      <c r="ROU2"/>
      <c r="ROV2"/>
      <c r="ROW2"/>
      <c r="ROX2"/>
      <c r="ROY2"/>
      <c r="ROZ2"/>
      <c r="RPA2"/>
      <c r="RPB2"/>
      <c r="RPC2"/>
      <c r="RPD2"/>
      <c r="RPE2"/>
      <c r="RPF2"/>
      <c r="RPG2"/>
      <c r="RPH2"/>
      <c r="RPI2"/>
      <c r="RPJ2"/>
      <c r="RPK2"/>
      <c r="RPL2"/>
      <c r="RPM2"/>
      <c r="RPN2"/>
      <c r="RPO2"/>
      <c r="RPP2"/>
      <c r="RPQ2"/>
      <c r="RPR2"/>
      <c r="RPS2"/>
      <c r="RPT2"/>
      <c r="RPU2"/>
      <c r="RPV2"/>
      <c r="RPW2"/>
      <c r="RPX2"/>
      <c r="RPY2"/>
      <c r="RPZ2"/>
      <c r="RQA2"/>
      <c r="RQB2"/>
      <c r="RQC2"/>
      <c r="RQD2"/>
      <c r="RQE2"/>
      <c r="RQF2"/>
      <c r="RQG2"/>
      <c r="RQH2"/>
      <c r="RQI2"/>
      <c r="RQJ2"/>
      <c r="RQK2"/>
      <c r="RQL2"/>
      <c r="RQM2"/>
      <c r="RQN2"/>
      <c r="RQO2"/>
      <c r="RQP2"/>
      <c r="RQQ2"/>
      <c r="RQR2"/>
      <c r="RQS2"/>
      <c r="RQT2"/>
      <c r="RQU2"/>
      <c r="RQV2"/>
      <c r="RQW2"/>
      <c r="RQX2"/>
      <c r="RQY2"/>
      <c r="RQZ2"/>
      <c r="RRA2"/>
      <c r="RRB2"/>
      <c r="RRC2"/>
      <c r="RRD2"/>
      <c r="RRE2"/>
      <c r="RRF2"/>
      <c r="RRG2"/>
      <c r="RRH2"/>
      <c r="RRI2"/>
      <c r="RRJ2"/>
      <c r="RRK2"/>
      <c r="RRL2"/>
      <c r="RRM2"/>
      <c r="RRN2"/>
      <c r="RRO2"/>
      <c r="RRP2"/>
      <c r="RRQ2"/>
      <c r="RRR2"/>
      <c r="RRS2"/>
      <c r="RRT2"/>
      <c r="RRU2"/>
      <c r="RRV2"/>
      <c r="RRW2"/>
      <c r="RRX2"/>
      <c r="RRY2"/>
      <c r="RRZ2"/>
      <c r="RSA2"/>
      <c r="RSB2"/>
      <c r="RSC2"/>
      <c r="RSD2"/>
      <c r="RSE2"/>
      <c r="RSF2"/>
      <c r="RSG2"/>
      <c r="RSH2"/>
      <c r="RSI2"/>
      <c r="RSJ2"/>
      <c r="RSK2"/>
      <c r="RSL2"/>
      <c r="RSM2"/>
      <c r="RSN2"/>
      <c r="RSO2"/>
      <c r="RSP2"/>
      <c r="RSQ2"/>
      <c r="RSR2"/>
      <c r="RSS2"/>
      <c r="RST2"/>
      <c r="RSU2"/>
      <c r="RSV2"/>
      <c r="RSW2"/>
      <c r="RSX2"/>
      <c r="RSY2"/>
      <c r="RSZ2"/>
      <c r="RTA2"/>
      <c r="RTB2"/>
      <c r="RTC2"/>
      <c r="RTD2"/>
      <c r="RTE2"/>
      <c r="RTF2"/>
      <c r="RTG2"/>
      <c r="RTH2"/>
      <c r="RTI2"/>
      <c r="RTJ2"/>
      <c r="RTK2"/>
      <c r="RTL2"/>
      <c r="RTM2"/>
      <c r="RTN2"/>
      <c r="RTO2"/>
      <c r="RTP2"/>
      <c r="RTQ2"/>
      <c r="RTR2"/>
      <c r="RTS2"/>
      <c r="RTT2"/>
      <c r="RTU2"/>
      <c r="RTV2"/>
      <c r="RTW2"/>
      <c r="RTX2"/>
      <c r="RTY2"/>
      <c r="RTZ2"/>
      <c r="RUA2"/>
      <c r="RUB2"/>
      <c r="RUC2"/>
      <c r="RUD2"/>
      <c r="RUE2"/>
      <c r="RUF2"/>
      <c r="RUG2"/>
      <c r="RUH2"/>
      <c r="RUI2"/>
      <c r="RUJ2"/>
      <c r="RUK2"/>
      <c r="RUL2"/>
      <c r="RUM2"/>
      <c r="RUN2"/>
      <c r="RUO2"/>
      <c r="RUP2"/>
      <c r="RUQ2"/>
      <c r="RUR2"/>
      <c r="RUS2"/>
      <c r="RUT2"/>
      <c r="RUU2"/>
      <c r="RUV2"/>
      <c r="RUW2"/>
      <c r="RUX2"/>
      <c r="RUY2"/>
      <c r="RUZ2"/>
      <c r="RVA2"/>
      <c r="RVB2"/>
      <c r="RVC2"/>
      <c r="RVD2"/>
      <c r="RVE2"/>
      <c r="RVF2"/>
      <c r="RVG2"/>
      <c r="RVH2"/>
      <c r="RVI2"/>
      <c r="RVJ2"/>
      <c r="RVK2"/>
      <c r="RVL2"/>
      <c r="RVM2"/>
      <c r="RVN2"/>
      <c r="RVO2"/>
      <c r="RVP2"/>
      <c r="RVQ2"/>
      <c r="RVR2"/>
      <c r="RVS2"/>
      <c r="RVT2"/>
      <c r="RVU2"/>
      <c r="RVV2"/>
      <c r="RVW2"/>
      <c r="RVX2"/>
      <c r="RVY2"/>
      <c r="RVZ2"/>
      <c r="RWA2"/>
      <c r="RWB2"/>
      <c r="RWC2"/>
      <c r="RWD2"/>
      <c r="RWE2"/>
      <c r="RWF2"/>
      <c r="RWG2"/>
      <c r="RWH2"/>
      <c r="RWI2"/>
      <c r="RWJ2"/>
      <c r="RWK2"/>
      <c r="RWL2"/>
      <c r="RWM2"/>
      <c r="RWN2"/>
      <c r="RWO2"/>
      <c r="RWP2"/>
      <c r="RWQ2"/>
      <c r="RWR2"/>
      <c r="RWS2"/>
      <c r="RWT2"/>
      <c r="RWU2"/>
      <c r="RWV2"/>
      <c r="RWW2"/>
      <c r="RWX2"/>
      <c r="RWY2"/>
      <c r="RWZ2"/>
      <c r="RXA2"/>
      <c r="RXB2"/>
      <c r="RXC2"/>
      <c r="RXD2"/>
      <c r="RXE2"/>
      <c r="RXF2"/>
      <c r="RXG2"/>
      <c r="RXH2"/>
      <c r="RXI2"/>
      <c r="RXJ2"/>
      <c r="RXK2"/>
      <c r="RXL2"/>
      <c r="RXM2"/>
      <c r="RXN2"/>
      <c r="RXO2"/>
      <c r="RXP2"/>
      <c r="RXQ2"/>
      <c r="RXR2"/>
      <c r="RXS2"/>
      <c r="RXT2"/>
      <c r="RXU2"/>
      <c r="RXV2"/>
      <c r="RXW2"/>
      <c r="RXX2"/>
      <c r="RXY2"/>
      <c r="RXZ2"/>
      <c r="RYA2"/>
      <c r="RYB2"/>
      <c r="RYC2"/>
      <c r="RYD2"/>
      <c r="RYE2"/>
      <c r="RYF2"/>
      <c r="RYG2"/>
      <c r="RYH2"/>
      <c r="RYI2"/>
      <c r="RYJ2"/>
      <c r="RYK2"/>
      <c r="RYL2"/>
      <c r="RYM2"/>
      <c r="RYN2"/>
      <c r="RYO2"/>
      <c r="RYP2"/>
      <c r="RYQ2"/>
      <c r="RYR2"/>
      <c r="RYS2"/>
      <c r="RYT2"/>
      <c r="RYU2"/>
      <c r="RYV2"/>
      <c r="RYW2"/>
      <c r="RYX2"/>
      <c r="RYY2"/>
      <c r="RYZ2"/>
      <c r="RZA2"/>
      <c r="RZB2"/>
      <c r="RZC2"/>
      <c r="RZD2"/>
      <c r="RZE2"/>
      <c r="RZF2"/>
      <c r="RZG2"/>
      <c r="RZH2"/>
      <c r="RZI2"/>
      <c r="RZJ2"/>
      <c r="RZK2"/>
      <c r="RZL2"/>
      <c r="RZM2"/>
      <c r="RZN2"/>
      <c r="RZO2"/>
      <c r="RZP2"/>
      <c r="RZQ2"/>
      <c r="RZR2"/>
      <c r="RZS2"/>
      <c r="RZT2"/>
      <c r="RZU2"/>
      <c r="RZV2"/>
      <c r="RZW2"/>
      <c r="RZX2"/>
      <c r="RZY2"/>
      <c r="RZZ2"/>
      <c r="SAA2"/>
      <c r="SAB2"/>
      <c r="SAC2"/>
      <c r="SAD2"/>
      <c r="SAE2"/>
      <c r="SAF2"/>
      <c r="SAG2"/>
      <c r="SAH2"/>
      <c r="SAI2"/>
      <c r="SAJ2"/>
      <c r="SAK2"/>
      <c r="SAL2"/>
      <c r="SAM2"/>
      <c r="SAN2"/>
      <c r="SAO2"/>
      <c r="SAP2"/>
      <c r="SAQ2"/>
      <c r="SAR2"/>
      <c r="SAS2"/>
      <c r="SAT2"/>
      <c r="SAU2"/>
      <c r="SAV2"/>
      <c r="SAW2"/>
      <c r="SAX2"/>
      <c r="SAY2"/>
      <c r="SAZ2"/>
      <c r="SBA2"/>
      <c r="SBB2"/>
      <c r="SBC2"/>
      <c r="SBD2"/>
      <c r="SBE2"/>
      <c r="SBF2"/>
      <c r="SBG2"/>
      <c r="SBH2"/>
      <c r="SBI2"/>
      <c r="SBJ2"/>
      <c r="SBK2"/>
      <c r="SBL2"/>
      <c r="SBM2"/>
      <c r="SBN2"/>
      <c r="SBO2"/>
      <c r="SBP2"/>
      <c r="SBQ2"/>
      <c r="SBR2"/>
      <c r="SBS2"/>
      <c r="SBT2"/>
      <c r="SBU2"/>
      <c r="SBV2"/>
      <c r="SBW2"/>
      <c r="SBX2"/>
      <c r="SBY2"/>
      <c r="SBZ2"/>
      <c r="SCA2"/>
      <c r="SCB2"/>
      <c r="SCC2"/>
      <c r="SCD2"/>
      <c r="SCE2"/>
      <c r="SCF2"/>
      <c r="SCG2"/>
      <c r="SCH2"/>
      <c r="SCI2"/>
      <c r="SCJ2"/>
      <c r="SCK2"/>
      <c r="SCL2"/>
      <c r="SCM2"/>
      <c r="SCN2"/>
      <c r="SCO2"/>
      <c r="SCP2"/>
      <c r="SCQ2"/>
      <c r="SCR2"/>
      <c r="SCS2"/>
      <c r="SCT2"/>
      <c r="SCU2"/>
      <c r="SCV2"/>
      <c r="SCW2"/>
      <c r="SCX2"/>
      <c r="SCY2"/>
      <c r="SCZ2"/>
      <c r="SDA2"/>
      <c r="SDB2"/>
      <c r="SDC2"/>
      <c r="SDD2"/>
      <c r="SDE2"/>
      <c r="SDF2"/>
      <c r="SDG2"/>
      <c r="SDH2"/>
      <c r="SDI2"/>
      <c r="SDJ2"/>
      <c r="SDK2"/>
      <c r="SDL2"/>
      <c r="SDM2"/>
      <c r="SDN2"/>
      <c r="SDO2"/>
      <c r="SDP2"/>
      <c r="SDQ2"/>
      <c r="SDR2"/>
      <c r="SDS2"/>
      <c r="SDT2"/>
      <c r="SDU2"/>
      <c r="SDV2"/>
      <c r="SDW2"/>
      <c r="SDX2"/>
      <c r="SDY2"/>
      <c r="SDZ2"/>
      <c r="SEA2"/>
      <c r="SEB2"/>
      <c r="SEC2"/>
      <c r="SED2"/>
      <c r="SEE2"/>
      <c r="SEF2"/>
      <c r="SEG2"/>
      <c r="SEH2"/>
      <c r="SEI2"/>
      <c r="SEJ2"/>
      <c r="SEK2"/>
      <c r="SEL2"/>
      <c r="SEM2"/>
      <c r="SEN2"/>
      <c r="SEO2"/>
      <c r="SEP2"/>
      <c r="SEQ2"/>
      <c r="SER2"/>
      <c r="SES2"/>
      <c r="SET2"/>
      <c r="SEU2"/>
      <c r="SEV2"/>
      <c r="SEW2"/>
      <c r="SEX2"/>
      <c r="SEY2"/>
      <c r="SEZ2"/>
      <c r="SFA2"/>
      <c r="SFB2"/>
      <c r="SFC2"/>
      <c r="SFD2"/>
      <c r="SFE2"/>
      <c r="SFF2"/>
      <c r="SFG2"/>
      <c r="SFH2"/>
      <c r="SFI2"/>
      <c r="SFJ2"/>
      <c r="SFK2"/>
      <c r="SFL2"/>
      <c r="SFM2"/>
      <c r="SFN2"/>
      <c r="SFO2"/>
      <c r="SFP2"/>
      <c r="SFQ2"/>
      <c r="SFR2"/>
      <c r="SFS2"/>
      <c r="SFT2"/>
      <c r="SFU2"/>
      <c r="SFV2"/>
      <c r="SFW2"/>
      <c r="SFX2"/>
      <c r="SFY2"/>
      <c r="SFZ2"/>
      <c r="SGA2"/>
      <c r="SGB2"/>
      <c r="SGC2"/>
      <c r="SGD2"/>
      <c r="SGE2"/>
      <c r="SGF2"/>
      <c r="SGG2"/>
      <c r="SGH2"/>
      <c r="SGI2"/>
      <c r="SGJ2"/>
      <c r="SGK2"/>
      <c r="SGL2"/>
      <c r="SGM2"/>
      <c r="SGN2"/>
      <c r="SGO2"/>
      <c r="SGP2"/>
      <c r="SGQ2"/>
      <c r="SGR2"/>
      <c r="SGS2"/>
      <c r="SGT2"/>
      <c r="SGU2"/>
      <c r="SGV2"/>
      <c r="SGW2"/>
      <c r="SGX2"/>
      <c r="SGY2"/>
      <c r="SGZ2"/>
      <c r="SHA2"/>
      <c r="SHB2"/>
      <c r="SHC2"/>
      <c r="SHD2"/>
      <c r="SHE2"/>
      <c r="SHF2"/>
      <c r="SHG2"/>
      <c r="SHH2"/>
      <c r="SHI2"/>
      <c r="SHJ2"/>
      <c r="SHK2"/>
      <c r="SHL2"/>
      <c r="SHM2"/>
      <c r="SHN2"/>
      <c r="SHO2"/>
      <c r="SHP2"/>
      <c r="SHQ2"/>
      <c r="SHR2"/>
      <c r="SHS2"/>
      <c r="SHT2"/>
      <c r="SHU2"/>
      <c r="SHV2"/>
      <c r="SHW2"/>
      <c r="SHX2"/>
      <c r="SHY2"/>
      <c r="SHZ2"/>
      <c r="SIA2"/>
      <c r="SIB2"/>
      <c r="SIC2"/>
      <c r="SID2"/>
      <c r="SIE2"/>
      <c r="SIF2"/>
      <c r="SIG2"/>
      <c r="SIH2"/>
      <c r="SII2"/>
      <c r="SIJ2"/>
      <c r="SIK2"/>
      <c r="SIL2"/>
      <c r="SIM2"/>
      <c r="SIN2"/>
      <c r="SIO2"/>
      <c r="SIP2"/>
      <c r="SIQ2"/>
      <c r="SIR2"/>
      <c r="SIS2"/>
      <c r="SIT2"/>
      <c r="SIU2"/>
      <c r="SIV2"/>
      <c r="SIW2"/>
      <c r="SIX2"/>
      <c r="SIY2"/>
      <c r="SIZ2"/>
      <c r="SJA2"/>
      <c r="SJB2"/>
      <c r="SJC2"/>
      <c r="SJD2"/>
      <c r="SJE2"/>
      <c r="SJF2"/>
      <c r="SJG2"/>
      <c r="SJH2"/>
      <c r="SJI2"/>
      <c r="SJJ2"/>
      <c r="SJK2"/>
      <c r="SJL2"/>
      <c r="SJM2"/>
      <c r="SJN2"/>
      <c r="SJO2"/>
      <c r="SJP2"/>
      <c r="SJQ2"/>
      <c r="SJR2"/>
      <c r="SJS2"/>
      <c r="SJT2"/>
      <c r="SJU2"/>
      <c r="SJV2"/>
      <c r="SJW2"/>
      <c r="SJX2"/>
      <c r="SJY2"/>
      <c r="SJZ2"/>
      <c r="SKA2"/>
      <c r="SKB2"/>
      <c r="SKC2"/>
      <c r="SKD2"/>
      <c r="SKE2"/>
      <c r="SKF2"/>
      <c r="SKG2"/>
      <c r="SKH2"/>
      <c r="SKI2"/>
      <c r="SKJ2"/>
      <c r="SKK2"/>
      <c r="SKL2"/>
      <c r="SKM2"/>
      <c r="SKN2"/>
      <c r="SKO2"/>
      <c r="SKP2"/>
      <c r="SKQ2"/>
      <c r="SKR2"/>
      <c r="SKS2"/>
      <c r="SKT2"/>
      <c r="SKU2"/>
      <c r="SKV2"/>
      <c r="SKW2"/>
      <c r="SKX2"/>
      <c r="SKY2"/>
      <c r="SKZ2"/>
      <c r="SLA2"/>
      <c r="SLB2"/>
      <c r="SLC2"/>
      <c r="SLD2"/>
      <c r="SLE2"/>
      <c r="SLF2"/>
      <c r="SLG2"/>
      <c r="SLH2"/>
      <c r="SLI2"/>
      <c r="SLJ2"/>
      <c r="SLK2"/>
      <c r="SLL2"/>
      <c r="SLM2"/>
      <c r="SLN2"/>
      <c r="SLO2"/>
      <c r="SLP2"/>
      <c r="SLQ2"/>
      <c r="SLR2"/>
      <c r="SLS2"/>
      <c r="SLT2"/>
      <c r="SLU2"/>
      <c r="SLV2"/>
      <c r="SLW2"/>
      <c r="SLX2"/>
      <c r="SLY2"/>
      <c r="SLZ2"/>
      <c r="SMA2"/>
      <c r="SMB2"/>
      <c r="SMC2"/>
      <c r="SMD2"/>
      <c r="SME2"/>
      <c r="SMF2"/>
      <c r="SMG2"/>
      <c r="SMH2"/>
      <c r="SMI2"/>
      <c r="SMJ2"/>
      <c r="SMK2"/>
      <c r="SML2"/>
      <c r="SMM2"/>
      <c r="SMN2"/>
      <c r="SMO2"/>
      <c r="SMP2"/>
      <c r="SMQ2"/>
      <c r="SMR2"/>
      <c r="SMS2"/>
      <c r="SMT2"/>
      <c r="SMU2"/>
      <c r="SMV2"/>
      <c r="SMW2"/>
      <c r="SMX2"/>
      <c r="SMY2"/>
      <c r="SMZ2"/>
      <c r="SNA2"/>
      <c r="SNB2"/>
      <c r="SNC2"/>
      <c r="SND2"/>
      <c r="SNE2"/>
      <c r="SNF2"/>
      <c r="SNG2"/>
      <c r="SNH2"/>
      <c r="SNI2"/>
      <c r="SNJ2"/>
      <c r="SNK2"/>
      <c r="SNL2"/>
      <c r="SNM2"/>
      <c r="SNN2"/>
      <c r="SNO2"/>
      <c r="SNP2"/>
      <c r="SNQ2"/>
      <c r="SNR2"/>
      <c r="SNS2"/>
      <c r="SNT2"/>
      <c r="SNU2"/>
      <c r="SNV2"/>
      <c r="SNW2"/>
      <c r="SNX2"/>
      <c r="SNY2"/>
      <c r="SNZ2"/>
      <c r="SOA2"/>
      <c r="SOB2"/>
      <c r="SOC2"/>
      <c r="SOD2"/>
      <c r="SOE2"/>
      <c r="SOF2"/>
      <c r="SOG2"/>
      <c r="SOH2"/>
      <c r="SOI2"/>
      <c r="SOJ2"/>
      <c r="SOK2"/>
      <c r="SOL2"/>
      <c r="SOM2"/>
      <c r="SON2"/>
      <c r="SOO2"/>
      <c r="SOP2"/>
      <c r="SOQ2"/>
      <c r="SOR2"/>
      <c r="SOS2"/>
      <c r="SOT2"/>
      <c r="SOU2"/>
      <c r="SOV2"/>
      <c r="SOW2"/>
      <c r="SOX2"/>
      <c r="SOY2"/>
      <c r="SOZ2"/>
      <c r="SPA2"/>
      <c r="SPB2"/>
      <c r="SPC2"/>
      <c r="SPD2"/>
      <c r="SPE2"/>
      <c r="SPF2"/>
      <c r="SPG2"/>
      <c r="SPH2"/>
      <c r="SPI2"/>
      <c r="SPJ2"/>
      <c r="SPK2"/>
      <c r="SPL2"/>
      <c r="SPM2"/>
      <c r="SPN2"/>
      <c r="SPO2"/>
      <c r="SPP2"/>
      <c r="SPQ2"/>
      <c r="SPR2"/>
      <c r="SPS2"/>
      <c r="SPT2"/>
      <c r="SPU2"/>
      <c r="SPV2"/>
      <c r="SPW2"/>
      <c r="SPX2"/>
      <c r="SPY2"/>
      <c r="SPZ2"/>
      <c r="SQA2"/>
      <c r="SQB2"/>
      <c r="SQC2"/>
      <c r="SQD2"/>
      <c r="SQE2"/>
      <c r="SQF2"/>
      <c r="SQG2"/>
      <c r="SQH2"/>
      <c r="SQI2"/>
      <c r="SQJ2"/>
      <c r="SQK2"/>
      <c r="SQL2"/>
      <c r="SQM2"/>
      <c r="SQN2"/>
      <c r="SQO2"/>
      <c r="SQP2"/>
      <c r="SQQ2"/>
      <c r="SQR2"/>
      <c r="SQS2"/>
      <c r="SQT2"/>
      <c r="SQU2"/>
      <c r="SQV2"/>
      <c r="SQW2"/>
      <c r="SQX2"/>
      <c r="SQY2"/>
      <c r="SQZ2"/>
      <c r="SRA2"/>
      <c r="SRB2"/>
      <c r="SRC2"/>
      <c r="SRD2"/>
      <c r="SRE2"/>
      <c r="SRF2"/>
      <c r="SRG2"/>
      <c r="SRH2"/>
      <c r="SRI2"/>
      <c r="SRJ2"/>
      <c r="SRK2"/>
      <c r="SRL2"/>
      <c r="SRM2"/>
      <c r="SRN2"/>
      <c r="SRO2"/>
      <c r="SRP2"/>
      <c r="SRQ2"/>
      <c r="SRR2"/>
      <c r="SRS2"/>
      <c r="SRT2"/>
      <c r="SRU2"/>
      <c r="SRV2"/>
      <c r="SRW2"/>
      <c r="SRX2"/>
      <c r="SRY2"/>
      <c r="SRZ2"/>
      <c r="SSA2"/>
      <c r="SSB2"/>
      <c r="SSC2"/>
      <c r="SSD2"/>
      <c r="SSE2"/>
      <c r="SSF2"/>
      <c r="SSG2"/>
      <c r="SSH2"/>
      <c r="SSI2"/>
      <c r="SSJ2"/>
      <c r="SSK2"/>
      <c r="SSL2"/>
      <c r="SSM2"/>
      <c r="SSN2"/>
      <c r="SSO2"/>
      <c r="SSP2"/>
      <c r="SSQ2"/>
      <c r="SSR2"/>
      <c r="SSS2"/>
      <c r="SST2"/>
      <c r="SSU2"/>
      <c r="SSV2"/>
      <c r="SSW2"/>
      <c r="SSX2"/>
      <c r="SSY2"/>
      <c r="SSZ2"/>
      <c r="STA2"/>
      <c r="STB2"/>
      <c r="STC2"/>
      <c r="STD2"/>
      <c r="STE2"/>
      <c r="STF2"/>
      <c r="STG2"/>
      <c r="STH2"/>
      <c r="STI2"/>
      <c r="STJ2"/>
      <c r="STK2"/>
      <c r="STL2"/>
      <c r="STM2"/>
      <c r="STN2"/>
      <c r="STO2"/>
      <c r="STP2"/>
      <c r="STQ2"/>
      <c r="STR2"/>
      <c r="STS2"/>
      <c r="STT2"/>
      <c r="STU2"/>
      <c r="STV2"/>
      <c r="STW2"/>
      <c r="STX2"/>
      <c r="STY2"/>
      <c r="STZ2"/>
      <c r="SUA2"/>
      <c r="SUB2"/>
      <c r="SUC2"/>
      <c r="SUD2"/>
      <c r="SUE2"/>
      <c r="SUF2"/>
      <c r="SUG2"/>
      <c r="SUH2"/>
      <c r="SUI2"/>
      <c r="SUJ2"/>
      <c r="SUK2"/>
      <c r="SUL2"/>
      <c r="SUM2"/>
      <c r="SUN2"/>
      <c r="SUO2"/>
      <c r="SUP2"/>
      <c r="SUQ2"/>
      <c r="SUR2"/>
      <c r="SUS2"/>
      <c r="SUT2"/>
      <c r="SUU2"/>
      <c r="SUV2"/>
      <c r="SUW2"/>
      <c r="SUX2"/>
      <c r="SUY2"/>
      <c r="SUZ2"/>
      <c r="SVA2"/>
      <c r="SVB2"/>
      <c r="SVC2"/>
      <c r="SVD2"/>
      <c r="SVE2"/>
      <c r="SVF2"/>
      <c r="SVG2"/>
      <c r="SVH2"/>
      <c r="SVI2"/>
      <c r="SVJ2"/>
      <c r="SVK2"/>
      <c r="SVL2"/>
      <c r="SVM2"/>
      <c r="SVN2"/>
      <c r="SVO2"/>
      <c r="SVP2"/>
      <c r="SVQ2"/>
      <c r="SVR2"/>
      <c r="SVS2"/>
      <c r="SVT2"/>
      <c r="SVU2"/>
      <c r="SVV2"/>
      <c r="SVW2"/>
      <c r="SVX2"/>
      <c r="SVY2"/>
      <c r="SVZ2"/>
      <c r="SWA2"/>
      <c r="SWB2"/>
      <c r="SWC2"/>
      <c r="SWD2"/>
      <c r="SWE2"/>
      <c r="SWF2"/>
      <c r="SWG2"/>
      <c r="SWH2"/>
      <c r="SWI2"/>
      <c r="SWJ2"/>
      <c r="SWK2"/>
      <c r="SWL2"/>
      <c r="SWM2"/>
      <c r="SWN2"/>
      <c r="SWO2"/>
      <c r="SWP2"/>
      <c r="SWQ2"/>
      <c r="SWR2"/>
      <c r="SWS2"/>
      <c r="SWT2"/>
      <c r="SWU2"/>
      <c r="SWV2"/>
      <c r="SWW2"/>
      <c r="SWX2"/>
      <c r="SWY2"/>
      <c r="SWZ2"/>
      <c r="SXA2"/>
      <c r="SXB2"/>
      <c r="SXC2"/>
      <c r="SXD2"/>
      <c r="SXE2"/>
      <c r="SXF2"/>
      <c r="SXG2"/>
      <c r="SXH2"/>
      <c r="SXI2"/>
      <c r="SXJ2"/>
      <c r="SXK2"/>
      <c r="SXL2"/>
      <c r="SXM2"/>
      <c r="SXN2"/>
      <c r="SXO2"/>
      <c r="SXP2"/>
      <c r="SXQ2"/>
      <c r="SXR2"/>
      <c r="SXS2"/>
      <c r="SXT2"/>
      <c r="SXU2"/>
      <c r="SXV2"/>
      <c r="SXW2"/>
      <c r="SXX2"/>
      <c r="SXY2"/>
      <c r="SXZ2"/>
      <c r="SYA2"/>
      <c r="SYB2"/>
      <c r="SYC2"/>
      <c r="SYD2"/>
      <c r="SYE2"/>
      <c r="SYF2"/>
      <c r="SYG2"/>
      <c r="SYH2"/>
      <c r="SYI2"/>
      <c r="SYJ2"/>
      <c r="SYK2"/>
      <c r="SYL2"/>
      <c r="SYM2"/>
      <c r="SYN2"/>
      <c r="SYO2"/>
      <c r="SYP2"/>
      <c r="SYQ2"/>
      <c r="SYR2"/>
      <c r="SYS2"/>
      <c r="SYT2"/>
      <c r="SYU2"/>
      <c r="SYV2"/>
      <c r="SYW2"/>
      <c r="SYX2"/>
      <c r="SYY2"/>
      <c r="SYZ2"/>
      <c r="SZA2"/>
      <c r="SZB2"/>
      <c r="SZC2"/>
      <c r="SZD2"/>
      <c r="SZE2"/>
      <c r="SZF2"/>
      <c r="SZG2"/>
      <c r="SZH2"/>
      <c r="SZI2"/>
      <c r="SZJ2"/>
      <c r="SZK2"/>
      <c r="SZL2"/>
      <c r="SZM2"/>
      <c r="SZN2"/>
      <c r="SZO2"/>
      <c r="SZP2"/>
      <c r="SZQ2"/>
      <c r="SZR2"/>
      <c r="SZS2"/>
      <c r="SZT2"/>
      <c r="SZU2"/>
      <c r="SZV2"/>
      <c r="SZW2"/>
      <c r="SZX2"/>
      <c r="SZY2"/>
      <c r="SZZ2"/>
      <c r="TAA2"/>
      <c r="TAB2"/>
      <c r="TAC2"/>
      <c r="TAD2"/>
      <c r="TAE2"/>
      <c r="TAF2"/>
      <c r="TAG2"/>
      <c r="TAH2"/>
      <c r="TAI2"/>
      <c r="TAJ2"/>
      <c r="TAK2"/>
      <c r="TAL2"/>
      <c r="TAM2"/>
      <c r="TAN2"/>
      <c r="TAO2"/>
      <c r="TAP2"/>
      <c r="TAQ2"/>
      <c r="TAR2"/>
      <c r="TAS2"/>
      <c r="TAT2"/>
      <c r="TAU2"/>
      <c r="TAV2"/>
      <c r="TAW2"/>
      <c r="TAX2"/>
      <c r="TAY2"/>
      <c r="TAZ2"/>
      <c r="TBA2"/>
      <c r="TBB2"/>
      <c r="TBC2"/>
      <c r="TBD2"/>
      <c r="TBE2"/>
      <c r="TBF2"/>
      <c r="TBG2"/>
      <c r="TBH2"/>
      <c r="TBI2"/>
      <c r="TBJ2"/>
      <c r="TBK2"/>
      <c r="TBL2"/>
      <c r="TBM2"/>
      <c r="TBN2"/>
      <c r="TBO2"/>
      <c r="TBP2"/>
      <c r="TBQ2"/>
      <c r="TBR2"/>
      <c r="TBS2"/>
      <c r="TBT2"/>
      <c r="TBU2"/>
      <c r="TBV2"/>
      <c r="TBW2"/>
      <c r="TBX2"/>
      <c r="TBY2"/>
      <c r="TBZ2"/>
      <c r="TCA2"/>
      <c r="TCB2"/>
      <c r="TCC2"/>
      <c r="TCD2"/>
      <c r="TCE2"/>
      <c r="TCF2"/>
      <c r="TCG2"/>
      <c r="TCH2"/>
      <c r="TCI2"/>
      <c r="TCJ2"/>
      <c r="TCK2"/>
      <c r="TCL2"/>
      <c r="TCM2"/>
      <c r="TCN2"/>
      <c r="TCO2"/>
      <c r="TCP2"/>
      <c r="TCQ2"/>
      <c r="TCR2"/>
      <c r="TCS2"/>
      <c r="TCT2"/>
      <c r="TCU2"/>
      <c r="TCV2"/>
      <c r="TCW2"/>
      <c r="TCX2"/>
      <c r="TCY2"/>
      <c r="TCZ2"/>
      <c r="TDA2"/>
      <c r="TDB2"/>
      <c r="TDC2"/>
      <c r="TDD2"/>
      <c r="TDE2"/>
      <c r="TDF2"/>
      <c r="TDG2"/>
      <c r="TDH2"/>
      <c r="TDI2"/>
      <c r="TDJ2"/>
      <c r="TDK2"/>
      <c r="TDL2"/>
      <c r="TDM2"/>
      <c r="TDN2"/>
      <c r="TDO2"/>
      <c r="TDP2"/>
      <c r="TDQ2"/>
      <c r="TDR2"/>
      <c r="TDS2"/>
      <c r="TDT2"/>
      <c r="TDU2"/>
      <c r="TDV2"/>
      <c r="TDW2"/>
      <c r="TDX2"/>
      <c r="TDY2"/>
      <c r="TDZ2"/>
      <c r="TEA2"/>
      <c r="TEB2"/>
      <c r="TEC2"/>
      <c r="TED2"/>
      <c r="TEE2"/>
      <c r="TEF2"/>
      <c r="TEG2"/>
      <c r="TEH2"/>
      <c r="TEI2"/>
      <c r="TEJ2"/>
      <c r="TEK2"/>
      <c r="TEL2"/>
      <c r="TEM2"/>
      <c r="TEN2"/>
      <c r="TEO2"/>
      <c r="TEP2"/>
      <c r="TEQ2"/>
      <c r="TER2"/>
      <c r="TES2"/>
      <c r="TET2"/>
      <c r="TEU2"/>
      <c r="TEV2"/>
      <c r="TEW2"/>
      <c r="TEX2"/>
      <c r="TEY2"/>
      <c r="TEZ2"/>
      <c r="TFA2"/>
      <c r="TFB2"/>
      <c r="TFC2"/>
      <c r="TFD2"/>
      <c r="TFE2"/>
      <c r="TFF2"/>
      <c r="TFG2"/>
      <c r="TFH2"/>
      <c r="TFI2"/>
      <c r="TFJ2"/>
      <c r="TFK2"/>
      <c r="TFL2"/>
      <c r="TFM2"/>
      <c r="TFN2"/>
      <c r="TFO2"/>
      <c r="TFP2"/>
      <c r="TFQ2"/>
      <c r="TFR2"/>
      <c r="TFS2"/>
      <c r="TFT2"/>
      <c r="TFU2"/>
      <c r="TFV2"/>
      <c r="TFW2"/>
      <c r="TFX2"/>
      <c r="TFY2"/>
      <c r="TFZ2"/>
      <c r="TGA2"/>
      <c r="TGB2"/>
      <c r="TGC2"/>
      <c r="TGD2"/>
      <c r="TGE2"/>
      <c r="TGF2"/>
      <c r="TGG2"/>
      <c r="TGH2"/>
      <c r="TGI2"/>
      <c r="TGJ2"/>
      <c r="TGK2"/>
      <c r="TGL2"/>
      <c r="TGM2"/>
      <c r="TGN2"/>
      <c r="TGO2"/>
      <c r="TGP2"/>
      <c r="TGQ2"/>
      <c r="TGR2"/>
      <c r="TGS2"/>
      <c r="TGT2"/>
      <c r="TGU2"/>
      <c r="TGV2"/>
      <c r="TGW2"/>
      <c r="TGX2"/>
      <c r="TGY2"/>
      <c r="TGZ2"/>
      <c r="THA2"/>
      <c r="THB2"/>
      <c r="THC2"/>
      <c r="THD2"/>
      <c r="THE2"/>
      <c r="THF2"/>
      <c r="THG2"/>
      <c r="THH2"/>
      <c r="THI2"/>
      <c r="THJ2"/>
      <c r="THK2"/>
      <c r="THL2"/>
      <c r="THM2"/>
      <c r="THN2"/>
      <c r="THO2"/>
      <c r="THP2"/>
      <c r="THQ2"/>
      <c r="THR2"/>
      <c r="THS2"/>
      <c r="THT2"/>
      <c r="THU2"/>
      <c r="THV2"/>
      <c r="THW2"/>
      <c r="THX2"/>
      <c r="THY2"/>
      <c r="THZ2"/>
      <c r="TIA2"/>
      <c r="TIB2"/>
      <c r="TIC2"/>
      <c r="TID2"/>
      <c r="TIE2"/>
      <c r="TIF2"/>
      <c r="TIG2"/>
      <c r="TIH2"/>
      <c r="TII2"/>
      <c r="TIJ2"/>
      <c r="TIK2"/>
      <c r="TIL2"/>
      <c r="TIM2"/>
      <c r="TIN2"/>
      <c r="TIO2"/>
      <c r="TIP2"/>
      <c r="TIQ2"/>
      <c r="TIR2"/>
      <c r="TIS2"/>
      <c r="TIT2"/>
      <c r="TIU2"/>
      <c r="TIV2"/>
      <c r="TIW2"/>
      <c r="TIX2"/>
      <c r="TIY2"/>
      <c r="TIZ2"/>
      <c r="TJA2"/>
      <c r="TJB2"/>
      <c r="TJC2"/>
      <c r="TJD2"/>
      <c r="TJE2"/>
      <c r="TJF2"/>
      <c r="TJG2"/>
      <c r="TJH2"/>
      <c r="TJI2"/>
      <c r="TJJ2"/>
      <c r="TJK2"/>
      <c r="TJL2"/>
      <c r="TJM2"/>
      <c r="TJN2"/>
      <c r="TJO2"/>
      <c r="TJP2"/>
      <c r="TJQ2"/>
      <c r="TJR2"/>
      <c r="TJS2"/>
      <c r="TJT2"/>
      <c r="TJU2"/>
      <c r="TJV2"/>
      <c r="TJW2"/>
      <c r="TJX2"/>
      <c r="TJY2"/>
      <c r="TJZ2"/>
      <c r="TKA2"/>
      <c r="TKB2"/>
      <c r="TKC2"/>
      <c r="TKD2"/>
      <c r="TKE2"/>
      <c r="TKF2"/>
      <c r="TKG2"/>
      <c r="TKH2"/>
      <c r="TKI2"/>
      <c r="TKJ2"/>
      <c r="TKK2"/>
      <c r="TKL2"/>
      <c r="TKM2"/>
      <c r="TKN2"/>
      <c r="TKO2"/>
      <c r="TKP2"/>
      <c r="TKQ2"/>
      <c r="TKR2"/>
      <c r="TKS2"/>
      <c r="TKT2"/>
      <c r="TKU2"/>
      <c r="TKV2"/>
      <c r="TKW2"/>
      <c r="TKX2"/>
      <c r="TKY2"/>
      <c r="TKZ2"/>
      <c r="TLA2"/>
      <c r="TLB2"/>
      <c r="TLC2"/>
      <c r="TLD2"/>
      <c r="TLE2"/>
      <c r="TLF2"/>
      <c r="TLG2"/>
      <c r="TLH2"/>
      <c r="TLI2"/>
      <c r="TLJ2"/>
      <c r="TLK2"/>
      <c r="TLL2"/>
      <c r="TLM2"/>
      <c r="TLN2"/>
      <c r="TLO2"/>
      <c r="TLP2"/>
      <c r="TLQ2"/>
      <c r="TLR2"/>
      <c r="TLS2"/>
      <c r="TLT2"/>
      <c r="TLU2"/>
      <c r="TLV2"/>
      <c r="TLW2"/>
      <c r="TLX2"/>
      <c r="TLY2"/>
      <c r="TLZ2"/>
      <c r="TMA2"/>
      <c r="TMB2"/>
      <c r="TMC2"/>
      <c r="TMD2"/>
      <c r="TME2"/>
      <c r="TMF2"/>
      <c r="TMG2"/>
      <c r="TMH2"/>
      <c r="TMI2"/>
      <c r="TMJ2"/>
      <c r="TMK2"/>
      <c r="TML2"/>
      <c r="TMM2"/>
      <c r="TMN2"/>
      <c r="TMO2"/>
      <c r="TMP2"/>
      <c r="TMQ2"/>
      <c r="TMR2"/>
      <c r="TMS2"/>
      <c r="TMT2"/>
      <c r="TMU2"/>
      <c r="TMV2"/>
      <c r="TMW2"/>
      <c r="TMX2"/>
      <c r="TMY2"/>
      <c r="TMZ2"/>
      <c r="TNA2"/>
      <c r="TNB2"/>
      <c r="TNC2"/>
      <c r="TND2"/>
      <c r="TNE2"/>
      <c r="TNF2"/>
      <c r="TNG2"/>
      <c r="TNH2"/>
      <c r="TNI2"/>
      <c r="TNJ2"/>
      <c r="TNK2"/>
      <c r="TNL2"/>
      <c r="TNM2"/>
      <c r="TNN2"/>
      <c r="TNO2"/>
      <c r="TNP2"/>
      <c r="TNQ2"/>
      <c r="TNR2"/>
      <c r="TNS2"/>
      <c r="TNT2"/>
      <c r="TNU2"/>
      <c r="TNV2"/>
      <c r="TNW2"/>
      <c r="TNX2"/>
      <c r="TNY2"/>
      <c r="TNZ2"/>
      <c r="TOA2"/>
      <c r="TOB2"/>
      <c r="TOC2"/>
      <c r="TOD2"/>
      <c r="TOE2"/>
      <c r="TOF2"/>
      <c r="TOG2"/>
      <c r="TOH2"/>
      <c r="TOI2"/>
      <c r="TOJ2"/>
      <c r="TOK2"/>
      <c r="TOL2"/>
      <c r="TOM2"/>
      <c r="TON2"/>
      <c r="TOO2"/>
      <c r="TOP2"/>
      <c r="TOQ2"/>
      <c r="TOR2"/>
      <c r="TOS2"/>
      <c r="TOT2"/>
      <c r="TOU2"/>
      <c r="TOV2"/>
      <c r="TOW2"/>
      <c r="TOX2"/>
      <c r="TOY2"/>
      <c r="TOZ2"/>
      <c r="TPA2"/>
      <c r="TPB2"/>
      <c r="TPC2"/>
      <c r="TPD2"/>
      <c r="TPE2"/>
      <c r="TPF2"/>
      <c r="TPG2"/>
      <c r="TPH2"/>
      <c r="TPI2"/>
      <c r="TPJ2"/>
      <c r="TPK2"/>
      <c r="TPL2"/>
      <c r="TPM2"/>
      <c r="TPN2"/>
      <c r="TPO2"/>
      <c r="TPP2"/>
      <c r="TPQ2"/>
      <c r="TPR2"/>
      <c r="TPS2"/>
      <c r="TPT2"/>
      <c r="TPU2"/>
      <c r="TPV2"/>
      <c r="TPW2"/>
      <c r="TPX2"/>
      <c r="TPY2"/>
      <c r="TPZ2"/>
      <c r="TQA2"/>
      <c r="TQB2"/>
      <c r="TQC2"/>
      <c r="TQD2"/>
      <c r="TQE2"/>
      <c r="TQF2"/>
      <c r="TQG2"/>
      <c r="TQH2"/>
      <c r="TQI2"/>
      <c r="TQJ2"/>
      <c r="TQK2"/>
      <c r="TQL2"/>
      <c r="TQM2"/>
      <c r="TQN2"/>
      <c r="TQO2"/>
      <c r="TQP2"/>
      <c r="TQQ2"/>
      <c r="TQR2"/>
      <c r="TQS2"/>
      <c r="TQT2"/>
      <c r="TQU2"/>
      <c r="TQV2"/>
      <c r="TQW2"/>
      <c r="TQX2"/>
      <c r="TQY2"/>
      <c r="TQZ2"/>
      <c r="TRA2"/>
      <c r="TRB2"/>
      <c r="TRC2"/>
      <c r="TRD2"/>
      <c r="TRE2"/>
      <c r="TRF2"/>
      <c r="TRG2"/>
      <c r="TRH2"/>
      <c r="TRI2"/>
      <c r="TRJ2"/>
      <c r="TRK2"/>
      <c r="TRL2"/>
      <c r="TRM2"/>
      <c r="TRN2"/>
      <c r="TRO2"/>
      <c r="TRP2"/>
      <c r="TRQ2"/>
      <c r="TRR2"/>
      <c r="TRS2"/>
      <c r="TRT2"/>
      <c r="TRU2"/>
      <c r="TRV2"/>
      <c r="TRW2"/>
      <c r="TRX2"/>
      <c r="TRY2"/>
      <c r="TRZ2"/>
      <c r="TSA2"/>
      <c r="TSB2"/>
      <c r="TSC2"/>
      <c r="TSD2"/>
      <c r="TSE2"/>
      <c r="TSF2"/>
      <c r="TSG2"/>
      <c r="TSH2"/>
      <c r="TSI2"/>
      <c r="TSJ2"/>
      <c r="TSK2"/>
      <c r="TSL2"/>
      <c r="TSM2"/>
      <c r="TSN2"/>
      <c r="TSO2"/>
      <c r="TSP2"/>
      <c r="TSQ2"/>
      <c r="TSR2"/>
      <c r="TSS2"/>
      <c r="TST2"/>
      <c r="TSU2"/>
      <c r="TSV2"/>
      <c r="TSW2"/>
      <c r="TSX2"/>
      <c r="TSY2"/>
      <c r="TSZ2"/>
      <c r="TTA2"/>
      <c r="TTB2"/>
      <c r="TTC2"/>
      <c r="TTD2"/>
      <c r="TTE2"/>
      <c r="TTF2"/>
      <c r="TTG2"/>
      <c r="TTH2"/>
      <c r="TTI2"/>
      <c r="TTJ2"/>
      <c r="TTK2"/>
      <c r="TTL2"/>
      <c r="TTM2"/>
      <c r="TTN2"/>
      <c r="TTO2"/>
      <c r="TTP2"/>
      <c r="TTQ2"/>
      <c r="TTR2"/>
      <c r="TTS2"/>
      <c r="TTT2"/>
      <c r="TTU2"/>
      <c r="TTV2"/>
      <c r="TTW2"/>
      <c r="TTX2"/>
      <c r="TTY2"/>
      <c r="TTZ2"/>
      <c r="TUA2"/>
      <c r="TUB2"/>
      <c r="TUC2"/>
      <c r="TUD2"/>
      <c r="TUE2"/>
      <c r="TUF2"/>
      <c r="TUG2"/>
      <c r="TUH2"/>
      <c r="TUI2"/>
      <c r="TUJ2"/>
      <c r="TUK2"/>
      <c r="TUL2"/>
      <c r="TUM2"/>
      <c r="TUN2"/>
      <c r="TUO2"/>
      <c r="TUP2"/>
      <c r="TUQ2"/>
      <c r="TUR2"/>
      <c r="TUS2"/>
      <c r="TUT2"/>
      <c r="TUU2"/>
      <c r="TUV2"/>
      <c r="TUW2"/>
      <c r="TUX2"/>
      <c r="TUY2"/>
      <c r="TUZ2"/>
      <c r="TVA2"/>
      <c r="TVB2"/>
      <c r="TVC2"/>
      <c r="TVD2"/>
      <c r="TVE2"/>
      <c r="TVF2"/>
      <c r="TVG2"/>
      <c r="TVH2"/>
      <c r="TVI2"/>
      <c r="TVJ2"/>
      <c r="TVK2"/>
      <c r="TVL2"/>
      <c r="TVM2"/>
      <c r="TVN2"/>
      <c r="TVO2"/>
      <c r="TVP2"/>
      <c r="TVQ2"/>
      <c r="TVR2"/>
      <c r="TVS2"/>
      <c r="TVT2"/>
      <c r="TVU2"/>
      <c r="TVV2"/>
      <c r="TVW2"/>
      <c r="TVX2"/>
      <c r="TVY2"/>
      <c r="TVZ2"/>
      <c r="TWA2"/>
      <c r="TWB2"/>
      <c r="TWC2"/>
      <c r="TWD2"/>
      <c r="TWE2"/>
      <c r="TWF2"/>
      <c r="TWG2"/>
      <c r="TWH2"/>
      <c r="TWI2"/>
      <c r="TWJ2"/>
      <c r="TWK2"/>
      <c r="TWL2"/>
      <c r="TWM2"/>
      <c r="TWN2"/>
      <c r="TWO2"/>
      <c r="TWP2"/>
      <c r="TWQ2"/>
      <c r="TWR2"/>
      <c r="TWS2"/>
      <c r="TWT2"/>
      <c r="TWU2"/>
      <c r="TWV2"/>
      <c r="TWW2"/>
      <c r="TWX2"/>
      <c r="TWY2"/>
      <c r="TWZ2"/>
      <c r="TXA2"/>
      <c r="TXB2"/>
      <c r="TXC2"/>
      <c r="TXD2"/>
      <c r="TXE2"/>
      <c r="TXF2"/>
      <c r="TXG2"/>
      <c r="TXH2"/>
      <c r="TXI2"/>
      <c r="TXJ2"/>
      <c r="TXK2"/>
      <c r="TXL2"/>
      <c r="TXM2"/>
      <c r="TXN2"/>
      <c r="TXO2"/>
      <c r="TXP2"/>
      <c r="TXQ2"/>
      <c r="TXR2"/>
      <c r="TXS2"/>
      <c r="TXT2"/>
      <c r="TXU2"/>
      <c r="TXV2"/>
      <c r="TXW2"/>
      <c r="TXX2"/>
      <c r="TXY2"/>
      <c r="TXZ2"/>
      <c r="TYA2"/>
      <c r="TYB2"/>
      <c r="TYC2"/>
      <c r="TYD2"/>
      <c r="TYE2"/>
      <c r="TYF2"/>
      <c r="TYG2"/>
      <c r="TYH2"/>
      <c r="TYI2"/>
      <c r="TYJ2"/>
      <c r="TYK2"/>
      <c r="TYL2"/>
      <c r="TYM2"/>
      <c r="TYN2"/>
      <c r="TYO2"/>
      <c r="TYP2"/>
      <c r="TYQ2"/>
      <c r="TYR2"/>
      <c r="TYS2"/>
      <c r="TYT2"/>
      <c r="TYU2"/>
      <c r="TYV2"/>
      <c r="TYW2"/>
      <c r="TYX2"/>
      <c r="TYY2"/>
      <c r="TYZ2"/>
      <c r="TZA2"/>
      <c r="TZB2"/>
      <c r="TZC2"/>
      <c r="TZD2"/>
      <c r="TZE2"/>
      <c r="TZF2"/>
      <c r="TZG2"/>
      <c r="TZH2"/>
      <c r="TZI2"/>
      <c r="TZJ2"/>
      <c r="TZK2"/>
      <c r="TZL2"/>
      <c r="TZM2"/>
      <c r="TZN2"/>
      <c r="TZO2"/>
      <c r="TZP2"/>
      <c r="TZQ2"/>
      <c r="TZR2"/>
      <c r="TZS2"/>
      <c r="TZT2"/>
      <c r="TZU2"/>
      <c r="TZV2"/>
      <c r="TZW2"/>
      <c r="TZX2"/>
      <c r="TZY2"/>
      <c r="TZZ2"/>
      <c r="UAA2"/>
      <c r="UAB2"/>
      <c r="UAC2"/>
      <c r="UAD2"/>
      <c r="UAE2"/>
      <c r="UAF2"/>
      <c r="UAG2"/>
      <c r="UAH2"/>
      <c r="UAI2"/>
      <c r="UAJ2"/>
      <c r="UAK2"/>
      <c r="UAL2"/>
      <c r="UAM2"/>
      <c r="UAN2"/>
      <c r="UAO2"/>
      <c r="UAP2"/>
      <c r="UAQ2"/>
      <c r="UAR2"/>
      <c r="UAS2"/>
      <c r="UAT2"/>
      <c r="UAU2"/>
      <c r="UAV2"/>
      <c r="UAW2"/>
      <c r="UAX2"/>
      <c r="UAY2"/>
      <c r="UAZ2"/>
      <c r="UBA2"/>
      <c r="UBB2"/>
      <c r="UBC2"/>
      <c r="UBD2"/>
      <c r="UBE2"/>
      <c r="UBF2"/>
      <c r="UBG2"/>
      <c r="UBH2"/>
      <c r="UBI2"/>
      <c r="UBJ2"/>
      <c r="UBK2"/>
      <c r="UBL2"/>
      <c r="UBM2"/>
      <c r="UBN2"/>
      <c r="UBO2"/>
      <c r="UBP2"/>
      <c r="UBQ2"/>
      <c r="UBR2"/>
      <c r="UBS2"/>
      <c r="UBT2"/>
      <c r="UBU2"/>
      <c r="UBV2"/>
      <c r="UBW2"/>
      <c r="UBX2"/>
      <c r="UBY2"/>
      <c r="UBZ2"/>
      <c r="UCA2"/>
      <c r="UCB2"/>
      <c r="UCC2"/>
      <c r="UCD2"/>
      <c r="UCE2"/>
      <c r="UCF2"/>
      <c r="UCG2"/>
      <c r="UCH2"/>
      <c r="UCI2"/>
      <c r="UCJ2"/>
      <c r="UCK2"/>
      <c r="UCL2"/>
      <c r="UCM2"/>
      <c r="UCN2"/>
      <c r="UCO2"/>
      <c r="UCP2"/>
      <c r="UCQ2"/>
      <c r="UCR2"/>
      <c r="UCS2"/>
      <c r="UCT2"/>
      <c r="UCU2"/>
      <c r="UCV2"/>
      <c r="UCW2"/>
      <c r="UCX2"/>
      <c r="UCY2"/>
      <c r="UCZ2"/>
      <c r="UDA2"/>
      <c r="UDB2"/>
      <c r="UDC2"/>
      <c r="UDD2"/>
      <c r="UDE2"/>
      <c r="UDF2"/>
      <c r="UDG2"/>
      <c r="UDH2"/>
      <c r="UDI2"/>
      <c r="UDJ2"/>
      <c r="UDK2"/>
      <c r="UDL2"/>
      <c r="UDM2"/>
      <c r="UDN2"/>
      <c r="UDO2"/>
      <c r="UDP2"/>
      <c r="UDQ2"/>
      <c r="UDR2"/>
      <c r="UDS2"/>
      <c r="UDT2"/>
      <c r="UDU2"/>
      <c r="UDV2"/>
      <c r="UDW2"/>
      <c r="UDX2"/>
      <c r="UDY2"/>
      <c r="UDZ2"/>
      <c r="UEA2"/>
      <c r="UEB2"/>
      <c r="UEC2"/>
      <c r="UED2"/>
      <c r="UEE2"/>
      <c r="UEF2"/>
      <c r="UEG2"/>
      <c r="UEH2"/>
      <c r="UEI2"/>
      <c r="UEJ2"/>
      <c r="UEK2"/>
      <c r="UEL2"/>
      <c r="UEM2"/>
      <c r="UEN2"/>
      <c r="UEO2"/>
      <c r="UEP2"/>
      <c r="UEQ2"/>
      <c r="UER2"/>
      <c r="UES2"/>
      <c r="UET2"/>
      <c r="UEU2"/>
      <c r="UEV2"/>
      <c r="UEW2"/>
      <c r="UEX2"/>
      <c r="UEY2"/>
      <c r="UEZ2"/>
      <c r="UFA2"/>
      <c r="UFB2"/>
      <c r="UFC2"/>
      <c r="UFD2"/>
      <c r="UFE2"/>
      <c r="UFF2"/>
      <c r="UFG2"/>
      <c r="UFH2"/>
      <c r="UFI2"/>
      <c r="UFJ2"/>
      <c r="UFK2"/>
      <c r="UFL2"/>
      <c r="UFM2"/>
      <c r="UFN2"/>
      <c r="UFO2"/>
      <c r="UFP2"/>
      <c r="UFQ2"/>
      <c r="UFR2"/>
      <c r="UFS2"/>
      <c r="UFT2"/>
      <c r="UFU2"/>
      <c r="UFV2"/>
      <c r="UFW2"/>
      <c r="UFX2"/>
      <c r="UFY2"/>
      <c r="UFZ2"/>
      <c r="UGA2"/>
      <c r="UGB2"/>
      <c r="UGC2"/>
      <c r="UGD2"/>
      <c r="UGE2"/>
      <c r="UGF2"/>
      <c r="UGG2"/>
      <c r="UGH2"/>
      <c r="UGI2"/>
      <c r="UGJ2"/>
      <c r="UGK2"/>
      <c r="UGL2"/>
      <c r="UGM2"/>
      <c r="UGN2"/>
      <c r="UGO2"/>
      <c r="UGP2"/>
      <c r="UGQ2"/>
      <c r="UGR2"/>
      <c r="UGS2"/>
      <c r="UGT2"/>
      <c r="UGU2"/>
      <c r="UGV2"/>
      <c r="UGW2"/>
      <c r="UGX2"/>
      <c r="UGY2"/>
      <c r="UGZ2"/>
      <c r="UHA2"/>
      <c r="UHB2"/>
      <c r="UHC2"/>
      <c r="UHD2"/>
      <c r="UHE2"/>
      <c r="UHF2"/>
      <c r="UHG2"/>
      <c r="UHH2"/>
      <c r="UHI2"/>
      <c r="UHJ2"/>
      <c r="UHK2"/>
      <c r="UHL2"/>
      <c r="UHM2"/>
      <c r="UHN2"/>
      <c r="UHO2"/>
      <c r="UHP2"/>
      <c r="UHQ2"/>
      <c r="UHR2"/>
      <c r="UHS2"/>
      <c r="UHT2"/>
      <c r="UHU2"/>
      <c r="UHV2"/>
      <c r="UHW2"/>
      <c r="UHX2"/>
      <c r="UHY2"/>
      <c r="UHZ2"/>
      <c r="UIA2"/>
      <c r="UIB2"/>
      <c r="UIC2"/>
      <c r="UID2"/>
      <c r="UIE2"/>
      <c r="UIF2"/>
      <c r="UIG2"/>
      <c r="UIH2"/>
      <c r="UII2"/>
      <c r="UIJ2"/>
      <c r="UIK2"/>
      <c r="UIL2"/>
      <c r="UIM2"/>
      <c r="UIN2"/>
      <c r="UIO2"/>
      <c r="UIP2"/>
      <c r="UIQ2"/>
      <c r="UIR2"/>
      <c r="UIS2"/>
      <c r="UIT2"/>
      <c r="UIU2"/>
      <c r="UIV2"/>
      <c r="UIW2"/>
      <c r="UIX2"/>
      <c r="UIY2"/>
      <c r="UIZ2"/>
      <c r="UJA2"/>
      <c r="UJB2"/>
      <c r="UJC2"/>
      <c r="UJD2"/>
      <c r="UJE2"/>
      <c r="UJF2"/>
      <c r="UJG2"/>
      <c r="UJH2"/>
      <c r="UJI2"/>
      <c r="UJJ2"/>
      <c r="UJK2"/>
      <c r="UJL2"/>
      <c r="UJM2"/>
      <c r="UJN2"/>
      <c r="UJO2"/>
      <c r="UJP2"/>
      <c r="UJQ2"/>
      <c r="UJR2"/>
      <c r="UJS2"/>
      <c r="UJT2"/>
      <c r="UJU2"/>
      <c r="UJV2"/>
      <c r="UJW2"/>
      <c r="UJX2"/>
      <c r="UJY2"/>
      <c r="UJZ2"/>
      <c r="UKA2"/>
      <c r="UKB2"/>
      <c r="UKC2"/>
      <c r="UKD2"/>
      <c r="UKE2"/>
      <c r="UKF2"/>
      <c r="UKG2"/>
      <c r="UKH2"/>
      <c r="UKI2"/>
      <c r="UKJ2"/>
      <c r="UKK2"/>
      <c r="UKL2"/>
      <c r="UKM2"/>
      <c r="UKN2"/>
      <c r="UKO2"/>
      <c r="UKP2"/>
      <c r="UKQ2"/>
      <c r="UKR2"/>
      <c r="UKS2"/>
      <c r="UKT2"/>
      <c r="UKU2"/>
      <c r="UKV2"/>
      <c r="UKW2"/>
      <c r="UKX2"/>
      <c r="UKY2"/>
      <c r="UKZ2"/>
      <c r="ULA2"/>
      <c r="ULB2"/>
      <c r="ULC2"/>
      <c r="ULD2"/>
      <c r="ULE2"/>
      <c r="ULF2"/>
      <c r="ULG2"/>
      <c r="ULH2"/>
      <c r="ULI2"/>
      <c r="ULJ2"/>
      <c r="ULK2"/>
      <c r="ULL2"/>
      <c r="ULM2"/>
      <c r="ULN2"/>
      <c r="ULO2"/>
      <c r="ULP2"/>
      <c r="ULQ2"/>
      <c r="ULR2"/>
      <c r="ULS2"/>
      <c r="ULT2"/>
      <c r="ULU2"/>
      <c r="ULV2"/>
      <c r="ULW2"/>
      <c r="ULX2"/>
      <c r="ULY2"/>
      <c r="ULZ2"/>
      <c r="UMA2"/>
      <c r="UMB2"/>
      <c r="UMC2"/>
      <c r="UMD2"/>
      <c r="UME2"/>
      <c r="UMF2"/>
      <c r="UMG2"/>
      <c r="UMH2"/>
      <c r="UMI2"/>
      <c r="UMJ2"/>
      <c r="UMK2"/>
      <c r="UML2"/>
      <c r="UMM2"/>
      <c r="UMN2"/>
      <c r="UMO2"/>
      <c r="UMP2"/>
      <c r="UMQ2"/>
      <c r="UMR2"/>
      <c r="UMS2"/>
      <c r="UMT2"/>
      <c r="UMU2"/>
      <c r="UMV2"/>
      <c r="UMW2"/>
      <c r="UMX2"/>
      <c r="UMY2"/>
      <c r="UMZ2"/>
      <c r="UNA2"/>
      <c r="UNB2"/>
      <c r="UNC2"/>
      <c r="UND2"/>
      <c r="UNE2"/>
      <c r="UNF2"/>
      <c r="UNG2"/>
      <c r="UNH2"/>
      <c r="UNI2"/>
      <c r="UNJ2"/>
      <c r="UNK2"/>
      <c r="UNL2"/>
      <c r="UNM2"/>
      <c r="UNN2"/>
      <c r="UNO2"/>
      <c r="UNP2"/>
      <c r="UNQ2"/>
      <c r="UNR2"/>
      <c r="UNS2"/>
      <c r="UNT2"/>
      <c r="UNU2"/>
      <c r="UNV2"/>
      <c r="UNW2"/>
      <c r="UNX2"/>
      <c r="UNY2"/>
      <c r="UNZ2"/>
      <c r="UOA2"/>
      <c r="UOB2"/>
      <c r="UOC2"/>
      <c r="UOD2"/>
      <c r="UOE2"/>
      <c r="UOF2"/>
      <c r="UOG2"/>
      <c r="UOH2"/>
      <c r="UOI2"/>
      <c r="UOJ2"/>
      <c r="UOK2"/>
      <c r="UOL2"/>
      <c r="UOM2"/>
      <c r="UON2"/>
      <c r="UOO2"/>
      <c r="UOP2"/>
      <c r="UOQ2"/>
      <c r="UOR2"/>
      <c r="UOS2"/>
      <c r="UOT2"/>
      <c r="UOU2"/>
      <c r="UOV2"/>
      <c r="UOW2"/>
      <c r="UOX2"/>
      <c r="UOY2"/>
      <c r="UOZ2"/>
      <c r="UPA2"/>
      <c r="UPB2"/>
      <c r="UPC2"/>
      <c r="UPD2"/>
      <c r="UPE2"/>
      <c r="UPF2"/>
      <c r="UPG2"/>
      <c r="UPH2"/>
      <c r="UPI2"/>
      <c r="UPJ2"/>
      <c r="UPK2"/>
      <c r="UPL2"/>
      <c r="UPM2"/>
      <c r="UPN2"/>
      <c r="UPO2"/>
      <c r="UPP2"/>
      <c r="UPQ2"/>
      <c r="UPR2"/>
      <c r="UPS2"/>
      <c r="UPT2"/>
      <c r="UPU2"/>
      <c r="UPV2"/>
      <c r="UPW2"/>
      <c r="UPX2"/>
      <c r="UPY2"/>
      <c r="UPZ2"/>
      <c r="UQA2"/>
      <c r="UQB2"/>
      <c r="UQC2"/>
      <c r="UQD2"/>
      <c r="UQE2"/>
      <c r="UQF2"/>
      <c r="UQG2"/>
      <c r="UQH2"/>
      <c r="UQI2"/>
      <c r="UQJ2"/>
      <c r="UQK2"/>
      <c r="UQL2"/>
      <c r="UQM2"/>
      <c r="UQN2"/>
      <c r="UQO2"/>
      <c r="UQP2"/>
      <c r="UQQ2"/>
      <c r="UQR2"/>
      <c r="UQS2"/>
      <c r="UQT2"/>
      <c r="UQU2"/>
      <c r="UQV2"/>
      <c r="UQW2"/>
      <c r="UQX2"/>
      <c r="UQY2"/>
      <c r="UQZ2"/>
      <c r="URA2"/>
      <c r="URB2"/>
      <c r="URC2"/>
      <c r="URD2"/>
      <c r="URE2"/>
      <c r="URF2"/>
      <c r="URG2"/>
      <c r="URH2"/>
      <c r="URI2"/>
      <c r="URJ2"/>
      <c r="URK2"/>
      <c r="URL2"/>
      <c r="URM2"/>
      <c r="URN2"/>
      <c r="URO2"/>
      <c r="URP2"/>
      <c r="URQ2"/>
      <c r="URR2"/>
      <c r="URS2"/>
      <c r="URT2"/>
      <c r="URU2"/>
      <c r="URV2"/>
      <c r="URW2"/>
      <c r="URX2"/>
      <c r="URY2"/>
      <c r="URZ2"/>
      <c r="USA2"/>
      <c r="USB2"/>
      <c r="USC2"/>
      <c r="USD2"/>
      <c r="USE2"/>
      <c r="USF2"/>
      <c r="USG2"/>
      <c r="USH2"/>
      <c r="USI2"/>
      <c r="USJ2"/>
      <c r="USK2"/>
      <c r="USL2"/>
      <c r="USM2"/>
      <c r="USN2"/>
      <c r="USO2"/>
      <c r="USP2"/>
      <c r="USQ2"/>
      <c r="USR2"/>
      <c r="USS2"/>
      <c r="UST2"/>
      <c r="USU2"/>
      <c r="USV2"/>
      <c r="USW2"/>
      <c r="USX2"/>
      <c r="USY2"/>
      <c r="USZ2"/>
      <c r="UTA2"/>
      <c r="UTB2"/>
      <c r="UTC2"/>
      <c r="UTD2"/>
      <c r="UTE2"/>
      <c r="UTF2"/>
      <c r="UTG2"/>
      <c r="UTH2"/>
      <c r="UTI2"/>
      <c r="UTJ2"/>
      <c r="UTK2"/>
      <c r="UTL2"/>
      <c r="UTM2"/>
      <c r="UTN2"/>
      <c r="UTO2"/>
      <c r="UTP2"/>
      <c r="UTQ2"/>
      <c r="UTR2"/>
      <c r="UTS2"/>
      <c r="UTT2"/>
      <c r="UTU2"/>
      <c r="UTV2"/>
      <c r="UTW2"/>
      <c r="UTX2"/>
      <c r="UTY2"/>
      <c r="UTZ2"/>
      <c r="UUA2"/>
      <c r="UUB2"/>
      <c r="UUC2"/>
      <c r="UUD2"/>
      <c r="UUE2"/>
      <c r="UUF2"/>
      <c r="UUG2"/>
      <c r="UUH2"/>
      <c r="UUI2"/>
      <c r="UUJ2"/>
      <c r="UUK2"/>
      <c r="UUL2"/>
      <c r="UUM2"/>
      <c r="UUN2"/>
      <c r="UUO2"/>
      <c r="UUP2"/>
      <c r="UUQ2"/>
      <c r="UUR2"/>
      <c r="UUS2"/>
      <c r="UUT2"/>
      <c r="UUU2"/>
      <c r="UUV2"/>
      <c r="UUW2"/>
      <c r="UUX2"/>
      <c r="UUY2"/>
      <c r="UUZ2"/>
      <c r="UVA2"/>
      <c r="UVB2"/>
      <c r="UVC2"/>
      <c r="UVD2"/>
      <c r="UVE2"/>
      <c r="UVF2"/>
      <c r="UVG2"/>
      <c r="UVH2"/>
      <c r="UVI2"/>
      <c r="UVJ2"/>
      <c r="UVK2"/>
      <c r="UVL2"/>
      <c r="UVM2"/>
      <c r="UVN2"/>
      <c r="UVO2"/>
      <c r="UVP2"/>
      <c r="UVQ2"/>
      <c r="UVR2"/>
      <c r="UVS2"/>
      <c r="UVT2"/>
      <c r="UVU2"/>
      <c r="UVV2"/>
      <c r="UVW2"/>
      <c r="UVX2"/>
      <c r="UVY2"/>
      <c r="UVZ2"/>
      <c r="UWA2"/>
      <c r="UWB2"/>
      <c r="UWC2"/>
      <c r="UWD2"/>
      <c r="UWE2"/>
      <c r="UWF2"/>
      <c r="UWG2"/>
      <c r="UWH2"/>
      <c r="UWI2"/>
      <c r="UWJ2"/>
      <c r="UWK2"/>
      <c r="UWL2"/>
      <c r="UWM2"/>
      <c r="UWN2"/>
      <c r="UWO2"/>
      <c r="UWP2"/>
      <c r="UWQ2"/>
      <c r="UWR2"/>
      <c r="UWS2"/>
      <c r="UWT2"/>
      <c r="UWU2"/>
      <c r="UWV2"/>
      <c r="UWW2"/>
      <c r="UWX2"/>
      <c r="UWY2"/>
      <c r="UWZ2"/>
      <c r="UXA2"/>
      <c r="UXB2"/>
      <c r="UXC2"/>
      <c r="UXD2"/>
      <c r="UXE2"/>
      <c r="UXF2"/>
      <c r="UXG2"/>
      <c r="UXH2"/>
      <c r="UXI2"/>
      <c r="UXJ2"/>
      <c r="UXK2"/>
      <c r="UXL2"/>
      <c r="UXM2"/>
      <c r="UXN2"/>
      <c r="UXO2"/>
      <c r="UXP2"/>
      <c r="UXQ2"/>
      <c r="UXR2"/>
      <c r="UXS2"/>
      <c r="UXT2"/>
      <c r="UXU2"/>
      <c r="UXV2"/>
      <c r="UXW2"/>
      <c r="UXX2"/>
      <c r="UXY2"/>
      <c r="UXZ2"/>
      <c r="UYA2"/>
      <c r="UYB2"/>
      <c r="UYC2"/>
      <c r="UYD2"/>
      <c r="UYE2"/>
      <c r="UYF2"/>
      <c r="UYG2"/>
      <c r="UYH2"/>
      <c r="UYI2"/>
      <c r="UYJ2"/>
      <c r="UYK2"/>
      <c r="UYL2"/>
      <c r="UYM2"/>
      <c r="UYN2"/>
      <c r="UYO2"/>
      <c r="UYP2"/>
      <c r="UYQ2"/>
      <c r="UYR2"/>
      <c r="UYS2"/>
      <c r="UYT2"/>
      <c r="UYU2"/>
      <c r="UYV2"/>
      <c r="UYW2"/>
      <c r="UYX2"/>
      <c r="UYY2"/>
      <c r="UYZ2"/>
      <c r="UZA2"/>
      <c r="UZB2"/>
      <c r="UZC2"/>
      <c r="UZD2"/>
      <c r="UZE2"/>
      <c r="UZF2"/>
      <c r="UZG2"/>
      <c r="UZH2"/>
      <c r="UZI2"/>
      <c r="UZJ2"/>
      <c r="UZK2"/>
      <c r="UZL2"/>
      <c r="UZM2"/>
      <c r="UZN2"/>
      <c r="UZO2"/>
      <c r="UZP2"/>
      <c r="UZQ2"/>
      <c r="UZR2"/>
      <c r="UZS2"/>
      <c r="UZT2"/>
      <c r="UZU2"/>
      <c r="UZV2"/>
      <c r="UZW2"/>
      <c r="UZX2"/>
      <c r="UZY2"/>
      <c r="UZZ2"/>
      <c r="VAA2"/>
      <c r="VAB2"/>
      <c r="VAC2"/>
      <c r="VAD2"/>
      <c r="VAE2"/>
      <c r="VAF2"/>
      <c r="VAG2"/>
      <c r="VAH2"/>
      <c r="VAI2"/>
      <c r="VAJ2"/>
      <c r="VAK2"/>
      <c r="VAL2"/>
      <c r="VAM2"/>
      <c r="VAN2"/>
      <c r="VAO2"/>
      <c r="VAP2"/>
      <c r="VAQ2"/>
      <c r="VAR2"/>
      <c r="VAS2"/>
      <c r="VAT2"/>
      <c r="VAU2"/>
      <c r="VAV2"/>
      <c r="VAW2"/>
      <c r="VAX2"/>
      <c r="VAY2"/>
      <c r="VAZ2"/>
      <c r="VBA2"/>
      <c r="VBB2"/>
      <c r="VBC2"/>
      <c r="VBD2"/>
      <c r="VBE2"/>
      <c r="VBF2"/>
      <c r="VBG2"/>
      <c r="VBH2"/>
      <c r="VBI2"/>
      <c r="VBJ2"/>
      <c r="VBK2"/>
      <c r="VBL2"/>
      <c r="VBM2"/>
      <c r="VBN2"/>
      <c r="VBO2"/>
      <c r="VBP2"/>
      <c r="VBQ2"/>
      <c r="VBR2"/>
      <c r="VBS2"/>
      <c r="VBT2"/>
      <c r="VBU2"/>
      <c r="VBV2"/>
      <c r="VBW2"/>
      <c r="VBX2"/>
      <c r="VBY2"/>
      <c r="VBZ2"/>
      <c r="VCA2"/>
      <c r="VCB2"/>
      <c r="VCC2"/>
      <c r="VCD2"/>
      <c r="VCE2"/>
      <c r="VCF2"/>
      <c r="VCG2"/>
      <c r="VCH2"/>
      <c r="VCI2"/>
      <c r="VCJ2"/>
      <c r="VCK2"/>
      <c r="VCL2"/>
      <c r="VCM2"/>
      <c r="VCN2"/>
      <c r="VCO2"/>
      <c r="VCP2"/>
      <c r="VCQ2"/>
      <c r="VCR2"/>
      <c r="VCS2"/>
      <c r="VCT2"/>
      <c r="VCU2"/>
      <c r="VCV2"/>
      <c r="VCW2"/>
      <c r="VCX2"/>
      <c r="VCY2"/>
      <c r="VCZ2"/>
      <c r="VDA2"/>
      <c r="VDB2"/>
      <c r="VDC2"/>
      <c r="VDD2"/>
      <c r="VDE2"/>
      <c r="VDF2"/>
      <c r="VDG2"/>
      <c r="VDH2"/>
      <c r="VDI2"/>
      <c r="VDJ2"/>
      <c r="VDK2"/>
      <c r="VDL2"/>
      <c r="VDM2"/>
      <c r="VDN2"/>
      <c r="VDO2"/>
      <c r="VDP2"/>
      <c r="VDQ2"/>
      <c r="VDR2"/>
      <c r="VDS2"/>
      <c r="VDT2"/>
      <c r="VDU2"/>
      <c r="VDV2"/>
      <c r="VDW2"/>
      <c r="VDX2"/>
      <c r="VDY2"/>
      <c r="VDZ2"/>
      <c r="VEA2"/>
      <c r="VEB2"/>
      <c r="VEC2"/>
      <c r="VED2"/>
      <c r="VEE2"/>
      <c r="VEF2"/>
      <c r="VEG2"/>
      <c r="VEH2"/>
      <c r="VEI2"/>
      <c r="VEJ2"/>
      <c r="VEK2"/>
      <c r="VEL2"/>
      <c r="VEM2"/>
      <c r="VEN2"/>
      <c r="VEO2"/>
      <c r="VEP2"/>
      <c r="VEQ2"/>
      <c r="VER2"/>
      <c r="VES2"/>
      <c r="VET2"/>
      <c r="VEU2"/>
      <c r="VEV2"/>
      <c r="VEW2"/>
      <c r="VEX2"/>
      <c r="VEY2"/>
      <c r="VEZ2"/>
      <c r="VFA2"/>
      <c r="VFB2"/>
      <c r="VFC2"/>
      <c r="VFD2"/>
      <c r="VFE2"/>
      <c r="VFF2"/>
      <c r="VFG2"/>
      <c r="VFH2"/>
      <c r="VFI2"/>
      <c r="VFJ2"/>
      <c r="VFK2"/>
      <c r="VFL2"/>
      <c r="VFM2"/>
      <c r="VFN2"/>
      <c r="VFO2"/>
      <c r="VFP2"/>
      <c r="VFQ2"/>
      <c r="VFR2"/>
      <c r="VFS2"/>
      <c r="VFT2"/>
      <c r="VFU2"/>
      <c r="VFV2"/>
      <c r="VFW2"/>
      <c r="VFX2"/>
      <c r="VFY2"/>
      <c r="VFZ2"/>
      <c r="VGA2"/>
      <c r="VGB2"/>
      <c r="VGC2"/>
      <c r="VGD2"/>
      <c r="VGE2"/>
      <c r="VGF2"/>
      <c r="VGG2"/>
      <c r="VGH2"/>
      <c r="VGI2"/>
      <c r="VGJ2"/>
      <c r="VGK2"/>
      <c r="VGL2"/>
      <c r="VGM2"/>
      <c r="VGN2"/>
      <c r="VGO2"/>
      <c r="VGP2"/>
      <c r="VGQ2"/>
      <c r="VGR2"/>
      <c r="VGS2"/>
      <c r="VGT2"/>
      <c r="VGU2"/>
      <c r="VGV2"/>
      <c r="VGW2"/>
      <c r="VGX2"/>
      <c r="VGY2"/>
      <c r="VGZ2"/>
      <c r="VHA2"/>
      <c r="VHB2"/>
      <c r="VHC2"/>
      <c r="VHD2"/>
      <c r="VHE2"/>
      <c r="VHF2"/>
      <c r="VHG2"/>
      <c r="VHH2"/>
      <c r="VHI2"/>
      <c r="VHJ2"/>
      <c r="VHK2"/>
      <c r="VHL2"/>
      <c r="VHM2"/>
      <c r="VHN2"/>
      <c r="VHO2"/>
      <c r="VHP2"/>
      <c r="VHQ2"/>
      <c r="VHR2"/>
      <c r="VHS2"/>
      <c r="VHT2"/>
      <c r="VHU2"/>
      <c r="VHV2"/>
      <c r="VHW2"/>
      <c r="VHX2"/>
      <c r="VHY2"/>
      <c r="VHZ2"/>
      <c r="VIA2"/>
      <c r="VIB2"/>
      <c r="VIC2"/>
      <c r="VID2"/>
      <c r="VIE2"/>
      <c r="VIF2"/>
      <c r="VIG2"/>
      <c r="VIH2"/>
      <c r="VII2"/>
      <c r="VIJ2"/>
      <c r="VIK2"/>
      <c r="VIL2"/>
      <c r="VIM2"/>
      <c r="VIN2"/>
      <c r="VIO2"/>
      <c r="VIP2"/>
      <c r="VIQ2"/>
      <c r="VIR2"/>
      <c r="VIS2"/>
      <c r="VIT2"/>
      <c r="VIU2"/>
      <c r="VIV2"/>
      <c r="VIW2"/>
      <c r="VIX2"/>
      <c r="VIY2"/>
      <c r="VIZ2"/>
      <c r="VJA2"/>
      <c r="VJB2"/>
      <c r="VJC2"/>
      <c r="VJD2"/>
      <c r="VJE2"/>
      <c r="VJF2"/>
      <c r="VJG2"/>
      <c r="VJH2"/>
      <c r="VJI2"/>
      <c r="VJJ2"/>
      <c r="VJK2"/>
      <c r="VJL2"/>
      <c r="VJM2"/>
      <c r="VJN2"/>
      <c r="VJO2"/>
      <c r="VJP2"/>
      <c r="VJQ2"/>
      <c r="VJR2"/>
      <c r="VJS2"/>
      <c r="VJT2"/>
      <c r="VJU2"/>
      <c r="VJV2"/>
      <c r="VJW2"/>
      <c r="VJX2"/>
      <c r="VJY2"/>
      <c r="VJZ2"/>
      <c r="VKA2"/>
      <c r="VKB2"/>
      <c r="VKC2"/>
      <c r="VKD2"/>
      <c r="VKE2"/>
      <c r="VKF2"/>
      <c r="VKG2"/>
      <c r="VKH2"/>
      <c r="VKI2"/>
      <c r="VKJ2"/>
      <c r="VKK2"/>
      <c r="VKL2"/>
      <c r="VKM2"/>
      <c r="VKN2"/>
      <c r="VKO2"/>
      <c r="VKP2"/>
      <c r="VKQ2"/>
      <c r="VKR2"/>
      <c r="VKS2"/>
      <c r="VKT2"/>
      <c r="VKU2"/>
      <c r="VKV2"/>
      <c r="VKW2"/>
      <c r="VKX2"/>
      <c r="VKY2"/>
      <c r="VKZ2"/>
      <c r="VLA2"/>
      <c r="VLB2"/>
      <c r="VLC2"/>
      <c r="VLD2"/>
      <c r="VLE2"/>
      <c r="VLF2"/>
      <c r="VLG2"/>
      <c r="VLH2"/>
      <c r="VLI2"/>
      <c r="VLJ2"/>
      <c r="VLK2"/>
      <c r="VLL2"/>
      <c r="VLM2"/>
      <c r="VLN2"/>
      <c r="VLO2"/>
      <c r="VLP2"/>
      <c r="VLQ2"/>
      <c r="VLR2"/>
      <c r="VLS2"/>
      <c r="VLT2"/>
      <c r="VLU2"/>
      <c r="VLV2"/>
      <c r="VLW2"/>
      <c r="VLX2"/>
      <c r="VLY2"/>
      <c r="VLZ2"/>
      <c r="VMA2"/>
      <c r="VMB2"/>
      <c r="VMC2"/>
      <c r="VMD2"/>
      <c r="VME2"/>
      <c r="VMF2"/>
      <c r="VMG2"/>
      <c r="VMH2"/>
      <c r="VMI2"/>
      <c r="VMJ2"/>
      <c r="VMK2"/>
      <c r="VML2"/>
      <c r="VMM2"/>
      <c r="VMN2"/>
      <c r="VMO2"/>
      <c r="VMP2"/>
      <c r="VMQ2"/>
      <c r="VMR2"/>
      <c r="VMS2"/>
      <c r="VMT2"/>
      <c r="VMU2"/>
      <c r="VMV2"/>
      <c r="VMW2"/>
      <c r="VMX2"/>
      <c r="VMY2"/>
      <c r="VMZ2"/>
      <c r="VNA2"/>
      <c r="VNB2"/>
      <c r="VNC2"/>
      <c r="VND2"/>
      <c r="VNE2"/>
      <c r="VNF2"/>
      <c r="VNG2"/>
      <c r="VNH2"/>
      <c r="VNI2"/>
      <c r="VNJ2"/>
      <c r="VNK2"/>
      <c r="VNL2"/>
      <c r="VNM2"/>
      <c r="VNN2"/>
      <c r="VNO2"/>
      <c r="VNP2"/>
      <c r="VNQ2"/>
      <c r="VNR2"/>
      <c r="VNS2"/>
      <c r="VNT2"/>
      <c r="VNU2"/>
      <c r="VNV2"/>
      <c r="VNW2"/>
      <c r="VNX2"/>
      <c r="VNY2"/>
      <c r="VNZ2"/>
      <c r="VOA2"/>
      <c r="VOB2"/>
      <c r="VOC2"/>
      <c r="VOD2"/>
      <c r="VOE2"/>
      <c r="VOF2"/>
      <c r="VOG2"/>
      <c r="VOH2"/>
      <c r="VOI2"/>
      <c r="VOJ2"/>
      <c r="VOK2"/>
      <c r="VOL2"/>
      <c r="VOM2"/>
      <c r="VON2"/>
      <c r="VOO2"/>
      <c r="VOP2"/>
      <c r="VOQ2"/>
      <c r="VOR2"/>
      <c r="VOS2"/>
      <c r="VOT2"/>
      <c r="VOU2"/>
      <c r="VOV2"/>
      <c r="VOW2"/>
      <c r="VOX2"/>
      <c r="VOY2"/>
      <c r="VOZ2"/>
      <c r="VPA2"/>
      <c r="VPB2"/>
      <c r="VPC2"/>
      <c r="VPD2"/>
      <c r="VPE2"/>
      <c r="VPF2"/>
      <c r="VPG2"/>
      <c r="VPH2"/>
      <c r="VPI2"/>
      <c r="VPJ2"/>
      <c r="VPK2"/>
      <c r="VPL2"/>
      <c r="VPM2"/>
      <c r="VPN2"/>
      <c r="VPO2"/>
      <c r="VPP2"/>
      <c r="VPQ2"/>
      <c r="VPR2"/>
      <c r="VPS2"/>
      <c r="VPT2"/>
      <c r="VPU2"/>
      <c r="VPV2"/>
      <c r="VPW2"/>
      <c r="VPX2"/>
      <c r="VPY2"/>
      <c r="VPZ2"/>
      <c r="VQA2"/>
      <c r="VQB2"/>
      <c r="VQC2"/>
      <c r="VQD2"/>
      <c r="VQE2"/>
      <c r="VQF2"/>
      <c r="VQG2"/>
      <c r="VQH2"/>
      <c r="VQI2"/>
      <c r="VQJ2"/>
      <c r="VQK2"/>
      <c r="VQL2"/>
      <c r="VQM2"/>
      <c r="VQN2"/>
      <c r="VQO2"/>
      <c r="VQP2"/>
      <c r="VQQ2"/>
      <c r="VQR2"/>
      <c r="VQS2"/>
      <c r="VQT2"/>
      <c r="VQU2"/>
      <c r="VQV2"/>
      <c r="VQW2"/>
      <c r="VQX2"/>
      <c r="VQY2"/>
      <c r="VQZ2"/>
      <c r="VRA2"/>
      <c r="VRB2"/>
      <c r="VRC2"/>
      <c r="VRD2"/>
      <c r="VRE2"/>
      <c r="VRF2"/>
      <c r="VRG2"/>
      <c r="VRH2"/>
      <c r="VRI2"/>
      <c r="VRJ2"/>
      <c r="VRK2"/>
      <c r="VRL2"/>
      <c r="VRM2"/>
      <c r="VRN2"/>
      <c r="VRO2"/>
      <c r="VRP2"/>
      <c r="VRQ2"/>
      <c r="VRR2"/>
      <c r="VRS2"/>
      <c r="VRT2"/>
      <c r="VRU2"/>
      <c r="VRV2"/>
      <c r="VRW2"/>
      <c r="VRX2"/>
      <c r="VRY2"/>
      <c r="VRZ2"/>
      <c r="VSA2"/>
      <c r="VSB2"/>
      <c r="VSC2"/>
      <c r="VSD2"/>
      <c r="VSE2"/>
      <c r="VSF2"/>
      <c r="VSG2"/>
      <c r="VSH2"/>
      <c r="VSI2"/>
      <c r="VSJ2"/>
      <c r="VSK2"/>
      <c r="VSL2"/>
      <c r="VSM2"/>
      <c r="VSN2"/>
      <c r="VSO2"/>
      <c r="VSP2"/>
      <c r="VSQ2"/>
      <c r="VSR2"/>
      <c r="VSS2"/>
      <c r="VST2"/>
      <c r="VSU2"/>
      <c r="VSV2"/>
      <c r="VSW2"/>
      <c r="VSX2"/>
      <c r="VSY2"/>
      <c r="VSZ2"/>
      <c r="VTA2"/>
      <c r="VTB2"/>
      <c r="VTC2"/>
      <c r="VTD2"/>
      <c r="VTE2"/>
      <c r="VTF2"/>
      <c r="VTG2"/>
      <c r="VTH2"/>
      <c r="VTI2"/>
      <c r="VTJ2"/>
      <c r="VTK2"/>
      <c r="VTL2"/>
      <c r="VTM2"/>
      <c r="VTN2"/>
      <c r="VTO2"/>
      <c r="VTP2"/>
      <c r="VTQ2"/>
      <c r="VTR2"/>
      <c r="VTS2"/>
      <c r="VTT2"/>
      <c r="VTU2"/>
      <c r="VTV2"/>
      <c r="VTW2"/>
      <c r="VTX2"/>
      <c r="VTY2"/>
      <c r="VTZ2"/>
      <c r="VUA2"/>
      <c r="VUB2"/>
      <c r="VUC2"/>
      <c r="VUD2"/>
      <c r="VUE2"/>
      <c r="VUF2"/>
      <c r="VUG2"/>
      <c r="VUH2"/>
      <c r="VUI2"/>
      <c r="VUJ2"/>
      <c r="VUK2"/>
      <c r="VUL2"/>
      <c r="VUM2"/>
      <c r="VUN2"/>
      <c r="VUO2"/>
      <c r="VUP2"/>
      <c r="VUQ2"/>
      <c r="VUR2"/>
      <c r="VUS2"/>
      <c r="VUT2"/>
      <c r="VUU2"/>
      <c r="VUV2"/>
      <c r="VUW2"/>
      <c r="VUX2"/>
      <c r="VUY2"/>
      <c r="VUZ2"/>
      <c r="VVA2"/>
      <c r="VVB2"/>
      <c r="VVC2"/>
      <c r="VVD2"/>
      <c r="VVE2"/>
      <c r="VVF2"/>
      <c r="VVG2"/>
      <c r="VVH2"/>
      <c r="VVI2"/>
      <c r="VVJ2"/>
      <c r="VVK2"/>
      <c r="VVL2"/>
      <c r="VVM2"/>
      <c r="VVN2"/>
      <c r="VVO2"/>
      <c r="VVP2"/>
      <c r="VVQ2"/>
      <c r="VVR2"/>
      <c r="VVS2"/>
      <c r="VVT2"/>
      <c r="VVU2"/>
      <c r="VVV2"/>
      <c r="VVW2"/>
      <c r="VVX2"/>
      <c r="VVY2"/>
      <c r="VVZ2"/>
      <c r="VWA2"/>
      <c r="VWB2"/>
      <c r="VWC2"/>
      <c r="VWD2"/>
      <c r="VWE2"/>
      <c r="VWF2"/>
      <c r="VWG2"/>
      <c r="VWH2"/>
      <c r="VWI2"/>
      <c r="VWJ2"/>
      <c r="VWK2"/>
      <c r="VWL2"/>
      <c r="VWM2"/>
      <c r="VWN2"/>
      <c r="VWO2"/>
      <c r="VWP2"/>
      <c r="VWQ2"/>
      <c r="VWR2"/>
      <c r="VWS2"/>
      <c r="VWT2"/>
      <c r="VWU2"/>
      <c r="VWV2"/>
      <c r="VWW2"/>
      <c r="VWX2"/>
      <c r="VWY2"/>
      <c r="VWZ2"/>
      <c r="VXA2"/>
      <c r="VXB2"/>
      <c r="VXC2"/>
      <c r="VXD2"/>
      <c r="VXE2"/>
      <c r="VXF2"/>
      <c r="VXG2"/>
      <c r="VXH2"/>
      <c r="VXI2"/>
      <c r="VXJ2"/>
      <c r="VXK2"/>
      <c r="VXL2"/>
      <c r="VXM2"/>
      <c r="VXN2"/>
      <c r="VXO2"/>
      <c r="VXP2"/>
      <c r="VXQ2"/>
      <c r="VXR2"/>
      <c r="VXS2"/>
      <c r="VXT2"/>
      <c r="VXU2"/>
      <c r="VXV2"/>
      <c r="VXW2"/>
      <c r="VXX2"/>
      <c r="VXY2"/>
      <c r="VXZ2"/>
      <c r="VYA2"/>
      <c r="VYB2"/>
      <c r="VYC2"/>
      <c r="VYD2"/>
      <c r="VYE2"/>
      <c r="VYF2"/>
      <c r="VYG2"/>
      <c r="VYH2"/>
      <c r="VYI2"/>
      <c r="VYJ2"/>
      <c r="VYK2"/>
      <c r="VYL2"/>
      <c r="VYM2"/>
      <c r="VYN2"/>
      <c r="VYO2"/>
      <c r="VYP2"/>
      <c r="VYQ2"/>
      <c r="VYR2"/>
      <c r="VYS2"/>
      <c r="VYT2"/>
      <c r="VYU2"/>
      <c r="VYV2"/>
      <c r="VYW2"/>
      <c r="VYX2"/>
      <c r="VYY2"/>
      <c r="VYZ2"/>
      <c r="VZA2"/>
      <c r="VZB2"/>
      <c r="VZC2"/>
      <c r="VZD2"/>
      <c r="VZE2"/>
      <c r="VZF2"/>
      <c r="VZG2"/>
      <c r="VZH2"/>
      <c r="VZI2"/>
      <c r="VZJ2"/>
      <c r="VZK2"/>
      <c r="VZL2"/>
      <c r="VZM2"/>
      <c r="VZN2"/>
      <c r="VZO2"/>
      <c r="VZP2"/>
      <c r="VZQ2"/>
      <c r="VZR2"/>
      <c r="VZS2"/>
      <c r="VZT2"/>
      <c r="VZU2"/>
      <c r="VZV2"/>
      <c r="VZW2"/>
      <c r="VZX2"/>
      <c r="VZY2"/>
      <c r="VZZ2"/>
      <c r="WAA2"/>
      <c r="WAB2"/>
      <c r="WAC2"/>
      <c r="WAD2"/>
      <c r="WAE2"/>
      <c r="WAF2"/>
      <c r="WAG2"/>
      <c r="WAH2"/>
      <c r="WAI2"/>
      <c r="WAJ2"/>
      <c r="WAK2"/>
      <c r="WAL2"/>
      <c r="WAM2"/>
      <c r="WAN2"/>
      <c r="WAO2"/>
      <c r="WAP2"/>
      <c r="WAQ2"/>
      <c r="WAR2"/>
      <c r="WAS2"/>
      <c r="WAT2"/>
      <c r="WAU2"/>
      <c r="WAV2"/>
      <c r="WAW2"/>
      <c r="WAX2"/>
      <c r="WAY2"/>
      <c r="WAZ2"/>
      <c r="WBA2"/>
      <c r="WBB2"/>
      <c r="WBC2"/>
      <c r="WBD2"/>
      <c r="WBE2"/>
      <c r="WBF2"/>
      <c r="WBG2"/>
      <c r="WBH2"/>
      <c r="WBI2"/>
      <c r="WBJ2"/>
      <c r="WBK2"/>
      <c r="WBL2"/>
      <c r="WBM2"/>
      <c r="WBN2"/>
      <c r="WBO2"/>
      <c r="WBP2"/>
      <c r="WBQ2"/>
      <c r="WBR2"/>
      <c r="WBS2"/>
      <c r="WBT2"/>
      <c r="WBU2"/>
      <c r="WBV2"/>
      <c r="WBW2"/>
      <c r="WBX2"/>
      <c r="WBY2"/>
      <c r="WBZ2"/>
      <c r="WCA2"/>
      <c r="WCB2"/>
      <c r="WCC2"/>
      <c r="WCD2"/>
      <c r="WCE2"/>
      <c r="WCF2"/>
      <c r="WCG2"/>
      <c r="WCH2"/>
      <c r="WCI2"/>
      <c r="WCJ2"/>
      <c r="WCK2"/>
      <c r="WCL2"/>
      <c r="WCM2"/>
      <c r="WCN2"/>
      <c r="WCO2"/>
      <c r="WCP2"/>
      <c r="WCQ2"/>
      <c r="WCR2"/>
      <c r="WCS2"/>
      <c r="WCT2"/>
      <c r="WCU2"/>
      <c r="WCV2"/>
      <c r="WCW2"/>
      <c r="WCX2"/>
      <c r="WCY2"/>
      <c r="WCZ2"/>
      <c r="WDA2"/>
      <c r="WDB2"/>
      <c r="WDC2"/>
      <c r="WDD2"/>
      <c r="WDE2"/>
      <c r="WDF2"/>
      <c r="WDG2"/>
      <c r="WDH2"/>
      <c r="WDI2"/>
      <c r="WDJ2"/>
      <c r="WDK2"/>
      <c r="WDL2"/>
      <c r="WDM2"/>
      <c r="WDN2"/>
      <c r="WDO2"/>
      <c r="WDP2"/>
      <c r="WDQ2"/>
      <c r="WDR2"/>
      <c r="WDS2"/>
      <c r="WDT2"/>
      <c r="WDU2"/>
      <c r="WDV2"/>
      <c r="WDW2"/>
      <c r="WDX2"/>
      <c r="WDY2"/>
      <c r="WDZ2"/>
      <c r="WEA2"/>
      <c r="WEB2"/>
      <c r="WEC2"/>
      <c r="WED2"/>
      <c r="WEE2"/>
      <c r="WEF2"/>
      <c r="WEG2"/>
      <c r="WEH2"/>
      <c r="WEI2"/>
      <c r="WEJ2"/>
      <c r="WEK2"/>
      <c r="WEL2"/>
      <c r="WEM2"/>
      <c r="WEN2"/>
      <c r="WEO2"/>
      <c r="WEP2"/>
      <c r="WEQ2"/>
      <c r="WER2"/>
      <c r="WES2"/>
      <c r="WET2"/>
      <c r="WEU2"/>
      <c r="WEV2"/>
      <c r="WEW2"/>
      <c r="WEX2"/>
      <c r="WEY2"/>
      <c r="WEZ2"/>
      <c r="WFA2"/>
      <c r="WFB2"/>
      <c r="WFC2"/>
      <c r="WFD2"/>
      <c r="WFE2"/>
      <c r="WFF2"/>
      <c r="WFG2"/>
      <c r="WFH2"/>
      <c r="WFI2"/>
      <c r="WFJ2"/>
      <c r="WFK2"/>
      <c r="WFL2"/>
      <c r="WFM2"/>
      <c r="WFN2"/>
      <c r="WFO2"/>
      <c r="WFP2"/>
      <c r="WFQ2"/>
      <c r="WFR2"/>
      <c r="WFS2"/>
      <c r="WFT2"/>
      <c r="WFU2"/>
      <c r="WFV2"/>
      <c r="WFW2"/>
      <c r="WFX2"/>
      <c r="WFY2"/>
      <c r="WFZ2"/>
      <c r="WGA2"/>
      <c r="WGB2"/>
      <c r="WGC2"/>
      <c r="WGD2"/>
      <c r="WGE2"/>
      <c r="WGF2"/>
      <c r="WGG2"/>
      <c r="WGH2"/>
      <c r="WGI2"/>
      <c r="WGJ2"/>
      <c r="WGK2"/>
      <c r="WGL2"/>
      <c r="WGM2"/>
      <c r="WGN2"/>
      <c r="WGO2"/>
      <c r="WGP2"/>
      <c r="WGQ2"/>
      <c r="WGR2"/>
      <c r="WGS2"/>
      <c r="WGT2"/>
      <c r="WGU2"/>
      <c r="WGV2"/>
      <c r="WGW2"/>
      <c r="WGX2"/>
      <c r="WGY2"/>
      <c r="WGZ2"/>
      <c r="WHA2"/>
      <c r="WHB2"/>
      <c r="WHC2"/>
      <c r="WHD2"/>
      <c r="WHE2"/>
      <c r="WHF2"/>
      <c r="WHG2"/>
      <c r="WHH2"/>
      <c r="WHI2"/>
      <c r="WHJ2"/>
      <c r="WHK2"/>
      <c r="WHL2"/>
      <c r="WHM2"/>
      <c r="WHN2"/>
      <c r="WHO2"/>
      <c r="WHP2"/>
      <c r="WHQ2"/>
      <c r="WHR2"/>
      <c r="WHS2"/>
      <c r="WHT2"/>
      <c r="WHU2"/>
      <c r="WHV2"/>
      <c r="WHW2"/>
      <c r="WHX2"/>
      <c r="WHY2"/>
      <c r="WHZ2"/>
      <c r="WIA2"/>
      <c r="WIB2"/>
      <c r="WIC2"/>
      <c r="WID2"/>
      <c r="WIE2"/>
      <c r="WIF2"/>
      <c r="WIG2"/>
      <c r="WIH2"/>
      <c r="WII2"/>
      <c r="WIJ2"/>
      <c r="WIK2"/>
      <c r="WIL2"/>
      <c r="WIM2"/>
      <c r="WIN2"/>
      <c r="WIO2"/>
      <c r="WIP2"/>
      <c r="WIQ2"/>
      <c r="WIR2"/>
      <c r="WIS2"/>
      <c r="WIT2"/>
      <c r="WIU2"/>
      <c r="WIV2"/>
      <c r="WIW2"/>
      <c r="WIX2"/>
      <c r="WIY2"/>
      <c r="WIZ2"/>
      <c r="WJA2"/>
      <c r="WJB2"/>
      <c r="WJC2"/>
      <c r="WJD2"/>
      <c r="WJE2"/>
      <c r="WJF2"/>
      <c r="WJG2"/>
      <c r="WJH2"/>
      <c r="WJI2"/>
      <c r="WJJ2"/>
      <c r="WJK2"/>
      <c r="WJL2"/>
      <c r="WJM2"/>
      <c r="WJN2"/>
      <c r="WJO2"/>
      <c r="WJP2"/>
      <c r="WJQ2"/>
      <c r="WJR2"/>
      <c r="WJS2"/>
      <c r="WJT2"/>
      <c r="WJU2"/>
      <c r="WJV2"/>
      <c r="WJW2"/>
      <c r="WJX2"/>
      <c r="WJY2"/>
      <c r="WJZ2"/>
      <c r="WKA2"/>
      <c r="WKB2"/>
      <c r="WKC2"/>
      <c r="WKD2"/>
      <c r="WKE2"/>
      <c r="WKF2"/>
      <c r="WKG2"/>
      <c r="WKH2"/>
      <c r="WKI2"/>
      <c r="WKJ2"/>
      <c r="WKK2"/>
      <c r="WKL2"/>
      <c r="WKM2"/>
      <c r="WKN2"/>
      <c r="WKO2"/>
      <c r="WKP2"/>
      <c r="WKQ2"/>
      <c r="WKR2"/>
      <c r="WKS2"/>
      <c r="WKT2"/>
      <c r="WKU2"/>
      <c r="WKV2"/>
      <c r="WKW2"/>
      <c r="WKX2"/>
      <c r="WKY2"/>
      <c r="WKZ2"/>
      <c r="WLA2"/>
      <c r="WLB2"/>
      <c r="WLC2"/>
      <c r="WLD2"/>
      <c r="WLE2"/>
      <c r="WLF2"/>
      <c r="WLG2"/>
      <c r="WLH2"/>
      <c r="WLI2"/>
      <c r="WLJ2"/>
      <c r="WLK2"/>
      <c r="WLL2"/>
      <c r="WLM2"/>
      <c r="WLN2"/>
      <c r="WLO2"/>
      <c r="WLP2"/>
      <c r="WLQ2"/>
      <c r="WLR2"/>
      <c r="WLS2"/>
      <c r="WLT2"/>
      <c r="WLU2"/>
      <c r="WLV2"/>
      <c r="WLW2"/>
      <c r="WLX2"/>
      <c r="WLY2"/>
      <c r="WLZ2"/>
      <c r="WMA2"/>
      <c r="WMB2"/>
      <c r="WMC2"/>
      <c r="WMD2"/>
      <c r="WME2"/>
      <c r="WMF2"/>
      <c r="WMG2"/>
      <c r="WMH2"/>
      <c r="WMI2"/>
      <c r="WMJ2"/>
      <c r="WMK2"/>
      <c r="WML2"/>
      <c r="WMM2"/>
      <c r="WMN2"/>
      <c r="WMO2"/>
      <c r="WMP2"/>
      <c r="WMQ2"/>
      <c r="WMR2"/>
      <c r="WMS2"/>
      <c r="WMT2"/>
      <c r="WMU2"/>
      <c r="WMV2"/>
      <c r="WMW2"/>
      <c r="WMX2"/>
      <c r="WMY2"/>
      <c r="WMZ2"/>
      <c r="WNA2"/>
      <c r="WNB2"/>
      <c r="WNC2"/>
      <c r="WND2"/>
      <c r="WNE2"/>
      <c r="WNF2"/>
      <c r="WNG2"/>
      <c r="WNH2"/>
      <c r="WNI2"/>
      <c r="WNJ2"/>
      <c r="WNK2"/>
      <c r="WNL2"/>
      <c r="WNM2"/>
      <c r="WNN2"/>
      <c r="WNO2"/>
      <c r="WNP2"/>
      <c r="WNQ2"/>
      <c r="WNR2"/>
      <c r="WNS2"/>
      <c r="WNT2"/>
      <c r="WNU2"/>
      <c r="WNV2"/>
      <c r="WNW2"/>
      <c r="WNX2"/>
      <c r="WNY2"/>
      <c r="WNZ2"/>
      <c r="WOA2"/>
      <c r="WOB2"/>
      <c r="WOC2"/>
      <c r="WOD2"/>
      <c r="WOE2"/>
      <c r="WOF2"/>
      <c r="WOG2"/>
      <c r="WOH2"/>
      <c r="WOI2"/>
      <c r="WOJ2"/>
      <c r="WOK2"/>
      <c r="WOL2"/>
      <c r="WOM2"/>
      <c r="WON2"/>
      <c r="WOO2"/>
      <c r="WOP2"/>
      <c r="WOQ2"/>
      <c r="WOR2"/>
      <c r="WOS2"/>
      <c r="WOT2"/>
      <c r="WOU2"/>
      <c r="WOV2"/>
      <c r="WOW2"/>
      <c r="WOX2"/>
      <c r="WOY2"/>
      <c r="WOZ2"/>
      <c r="WPA2"/>
      <c r="WPB2"/>
      <c r="WPC2"/>
      <c r="WPD2"/>
      <c r="WPE2"/>
      <c r="WPF2"/>
      <c r="WPG2"/>
      <c r="WPH2"/>
      <c r="WPI2"/>
      <c r="WPJ2"/>
      <c r="WPK2"/>
      <c r="WPL2"/>
      <c r="WPM2"/>
      <c r="WPN2"/>
      <c r="WPO2"/>
      <c r="WPP2"/>
      <c r="WPQ2"/>
      <c r="WPR2"/>
      <c r="WPS2"/>
      <c r="WPT2"/>
      <c r="WPU2"/>
      <c r="WPV2"/>
      <c r="WPW2"/>
      <c r="WPX2"/>
      <c r="WPY2"/>
      <c r="WPZ2"/>
      <c r="WQA2"/>
      <c r="WQB2"/>
      <c r="WQC2"/>
      <c r="WQD2"/>
      <c r="WQE2"/>
      <c r="WQF2"/>
      <c r="WQG2"/>
      <c r="WQH2"/>
      <c r="WQI2"/>
      <c r="WQJ2"/>
      <c r="WQK2"/>
      <c r="WQL2"/>
      <c r="WQM2"/>
      <c r="WQN2"/>
      <c r="WQO2"/>
      <c r="WQP2"/>
      <c r="WQQ2"/>
      <c r="WQR2"/>
      <c r="WQS2"/>
      <c r="WQT2"/>
      <c r="WQU2"/>
      <c r="WQV2"/>
      <c r="WQW2"/>
      <c r="WQX2"/>
      <c r="WQY2"/>
      <c r="WQZ2"/>
      <c r="WRA2"/>
      <c r="WRB2"/>
      <c r="WRC2"/>
      <c r="WRD2"/>
      <c r="WRE2"/>
      <c r="WRF2"/>
      <c r="WRG2"/>
      <c r="WRH2"/>
      <c r="WRI2"/>
      <c r="WRJ2"/>
      <c r="WRK2"/>
      <c r="WRL2"/>
      <c r="WRM2"/>
      <c r="WRN2"/>
      <c r="WRO2"/>
      <c r="WRP2"/>
      <c r="WRQ2"/>
      <c r="WRR2"/>
      <c r="WRS2"/>
      <c r="WRT2"/>
      <c r="WRU2"/>
      <c r="WRV2"/>
      <c r="WRW2"/>
      <c r="WRX2"/>
      <c r="WRY2"/>
      <c r="WRZ2"/>
      <c r="WSA2"/>
      <c r="WSB2"/>
      <c r="WSC2"/>
      <c r="WSD2"/>
      <c r="WSE2"/>
      <c r="WSF2"/>
      <c r="WSG2"/>
      <c r="WSH2"/>
      <c r="WSI2"/>
      <c r="WSJ2"/>
      <c r="WSK2"/>
      <c r="WSL2"/>
      <c r="WSM2"/>
      <c r="WSN2"/>
      <c r="WSO2"/>
      <c r="WSP2"/>
      <c r="WSQ2"/>
      <c r="WSR2"/>
      <c r="WSS2"/>
      <c r="WST2"/>
      <c r="WSU2"/>
      <c r="WSV2"/>
      <c r="WSW2"/>
      <c r="WSX2"/>
      <c r="WSY2"/>
      <c r="WSZ2"/>
      <c r="WTA2"/>
      <c r="WTB2"/>
      <c r="WTC2"/>
      <c r="WTD2"/>
      <c r="WTE2"/>
      <c r="WTF2"/>
      <c r="WTG2"/>
      <c r="WTH2"/>
      <c r="WTI2"/>
      <c r="WTJ2"/>
      <c r="WTK2"/>
      <c r="WTL2"/>
      <c r="WTM2"/>
      <c r="WTN2"/>
      <c r="WTO2"/>
      <c r="WTP2"/>
      <c r="WTQ2"/>
      <c r="WTR2"/>
      <c r="WTS2"/>
      <c r="WTT2"/>
      <c r="WTU2"/>
      <c r="WTV2"/>
      <c r="WTW2"/>
      <c r="WTX2"/>
      <c r="WTY2"/>
      <c r="WTZ2"/>
      <c r="WUA2"/>
      <c r="WUB2"/>
      <c r="WUC2"/>
      <c r="WUD2"/>
      <c r="WUE2"/>
      <c r="WUF2"/>
      <c r="WUG2"/>
      <c r="WUH2"/>
      <c r="WUI2"/>
      <c r="WUJ2"/>
      <c r="WUK2"/>
      <c r="WUL2"/>
      <c r="WUM2"/>
      <c r="WUN2"/>
      <c r="WUO2"/>
      <c r="WUP2"/>
      <c r="WUQ2"/>
      <c r="WUR2"/>
      <c r="WUS2"/>
      <c r="WUT2"/>
      <c r="WUU2"/>
      <c r="WUV2"/>
      <c r="WUW2"/>
      <c r="WUX2"/>
      <c r="WUY2"/>
      <c r="WUZ2"/>
      <c r="WVA2"/>
      <c r="WVB2"/>
      <c r="WVC2"/>
      <c r="WVD2"/>
      <c r="WVE2"/>
      <c r="WVF2"/>
      <c r="WVG2"/>
      <c r="WVH2"/>
      <c r="WVI2"/>
      <c r="WVJ2"/>
      <c r="WVK2"/>
      <c r="WVL2"/>
      <c r="WVM2"/>
      <c r="WVN2"/>
      <c r="WVO2"/>
      <c r="WVP2"/>
      <c r="WVQ2"/>
      <c r="WVR2"/>
      <c r="WVS2"/>
      <c r="WVT2"/>
      <c r="WVU2"/>
      <c r="WVV2"/>
      <c r="WVW2"/>
      <c r="WVX2"/>
      <c r="WVY2"/>
      <c r="WVZ2"/>
      <c r="WWA2"/>
      <c r="WWB2"/>
      <c r="WWC2"/>
      <c r="WWD2"/>
      <c r="WWE2"/>
      <c r="WWF2"/>
      <c r="WWG2"/>
      <c r="WWH2"/>
      <c r="WWI2"/>
      <c r="WWJ2"/>
      <c r="WWK2"/>
      <c r="WWL2"/>
      <c r="WWM2"/>
      <c r="WWN2"/>
      <c r="WWO2"/>
      <c r="WWP2"/>
      <c r="WWQ2"/>
      <c r="WWR2"/>
      <c r="WWS2"/>
      <c r="WWT2"/>
      <c r="WWU2"/>
      <c r="WWV2"/>
      <c r="WWW2"/>
      <c r="WWX2"/>
      <c r="WWY2"/>
      <c r="WWZ2"/>
      <c r="WXA2"/>
      <c r="WXB2"/>
      <c r="WXC2"/>
      <c r="WXD2"/>
      <c r="WXE2"/>
      <c r="WXF2"/>
      <c r="WXG2"/>
      <c r="WXH2"/>
      <c r="WXI2"/>
      <c r="WXJ2"/>
      <c r="WXK2"/>
      <c r="WXL2"/>
      <c r="WXM2"/>
      <c r="WXN2"/>
      <c r="WXO2"/>
      <c r="WXP2"/>
      <c r="WXQ2"/>
      <c r="WXR2"/>
      <c r="WXS2"/>
      <c r="WXT2"/>
      <c r="WXU2"/>
      <c r="WXV2"/>
      <c r="WXW2"/>
      <c r="WXX2"/>
      <c r="WXY2"/>
      <c r="WXZ2"/>
      <c r="WYA2"/>
      <c r="WYB2"/>
      <c r="WYC2"/>
      <c r="WYD2"/>
      <c r="WYE2"/>
      <c r="WYF2"/>
      <c r="WYG2"/>
      <c r="WYH2"/>
      <c r="WYI2"/>
      <c r="WYJ2"/>
      <c r="WYK2"/>
      <c r="WYL2"/>
      <c r="WYM2"/>
      <c r="WYN2"/>
      <c r="WYO2"/>
      <c r="WYP2"/>
      <c r="WYQ2"/>
      <c r="WYR2"/>
      <c r="WYS2"/>
      <c r="WYT2"/>
      <c r="WYU2"/>
      <c r="WYV2"/>
      <c r="WYW2"/>
      <c r="WYX2"/>
      <c r="WYY2"/>
      <c r="WYZ2"/>
      <c r="WZA2"/>
      <c r="WZB2"/>
      <c r="WZC2"/>
      <c r="WZD2"/>
      <c r="WZE2"/>
      <c r="WZF2"/>
      <c r="WZG2"/>
      <c r="WZH2"/>
      <c r="WZI2"/>
      <c r="WZJ2"/>
      <c r="WZK2"/>
      <c r="WZL2"/>
      <c r="WZM2"/>
      <c r="WZN2"/>
      <c r="WZO2"/>
      <c r="WZP2"/>
      <c r="WZQ2"/>
      <c r="WZR2"/>
      <c r="WZS2"/>
      <c r="WZT2"/>
      <c r="WZU2"/>
      <c r="WZV2"/>
      <c r="WZW2"/>
      <c r="WZX2"/>
      <c r="WZY2"/>
      <c r="WZZ2"/>
      <c r="XAA2"/>
      <c r="XAB2"/>
      <c r="XAC2"/>
      <c r="XAD2"/>
      <c r="XAE2"/>
      <c r="XAF2"/>
      <c r="XAG2"/>
      <c r="XAH2"/>
      <c r="XAI2"/>
      <c r="XAJ2"/>
      <c r="XAK2"/>
      <c r="XAL2"/>
      <c r="XAM2"/>
      <c r="XAN2"/>
      <c r="XAO2"/>
      <c r="XAP2"/>
      <c r="XAQ2"/>
      <c r="XAR2"/>
      <c r="XAS2"/>
      <c r="XAT2"/>
      <c r="XAU2"/>
      <c r="XAV2"/>
      <c r="XAW2"/>
      <c r="XAX2"/>
      <c r="XAY2"/>
      <c r="XAZ2"/>
      <c r="XBA2"/>
      <c r="XBB2"/>
      <c r="XBC2"/>
      <c r="XBD2"/>
      <c r="XBE2"/>
      <c r="XBF2"/>
      <c r="XBG2"/>
      <c r="XBH2"/>
      <c r="XBI2"/>
      <c r="XBJ2"/>
      <c r="XBK2"/>
      <c r="XBL2"/>
      <c r="XBM2"/>
      <c r="XBN2"/>
      <c r="XBO2"/>
      <c r="XBP2"/>
      <c r="XBQ2"/>
      <c r="XBR2"/>
      <c r="XBS2"/>
      <c r="XBT2"/>
      <c r="XBU2"/>
      <c r="XBV2"/>
      <c r="XBW2"/>
      <c r="XBX2"/>
      <c r="XBY2"/>
      <c r="XBZ2"/>
      <c r="XCA2"/>
      <c r="XCB2"/>
      <c r="XCC2"/>
      <c r="XCD2"/>
      <c r="XCE2"/>
      <c r="XCF2"/>
      <c r="XCG2"/>
      <c r="XCH2"/>
      <c r="XCI2"/>
      <c r="XCJ2"/>
      <c r="XCK2"/>
      <c r="XCL2"/>
      <c r="XCM2"/>
      <c r="XCN2"/>
      <c r="XCO2"/>
      <c r="XCP2"/>
      <c r="XCQ2"/>
      <c r="XCR2"/>
      <c r="XCS2"/>
      <c r="XCT2"/>
      <c r="XCU2"/>
      <c r="XCV2"/>
      <c r="XCW2"/>
      <c r="XCX2"/>
      <c r="XCY2"/>
      <c r="XCZ2"/>
      <c r="XDA2"/>
      <c r="XDB2"/>
      <c r="XDC2"/>
      <c r="XDD2"/>
      <c r="XDE2"/>
      <c r="XDF2"/>
      <c r="XDG2"/>
      <c r="XDH2"/>
      <c r="XDI2"/>
      <c r="XDJ2"/>
      <c r="XDK2"/>
      <c r="XDL2"/>
      <c r="XDM2"/>
      <c r="XDN2"/>
      <c r="XDO2"/>
      <c r="XDP2"/>
      <c r="XDQ2"/>
      <c r="XDR2"/>
      <c r="XDS2"/>
      <c r="XDT2"/>
      <c r="XDU2"/>
      <c r="XDV2"/>
      <c r="XDW2"/>
      <c r="XDX2"/>
      <c r="XDY2"/>
      <c r="XDZ2"/>
      <c r="XEA2"/>
      <c r="XEB2"/>
      <c r="XEC2"/>
      <c r="XED2"/>
      <c r="XEE2"/>
      <c r="XEF2"/>
      <c r="XEG2"/>
      <c r="XEH2"/>
      <c r="XEI2"/>
      <c r="XEJ2"/>
      <c r="XEK2"/>
      <c r="XEL2"/>
      <c r="XEM2"/>
      <c r="XEN2"/>
      <c r="XEO2"/>
      <c r="XEP2"/>
      <c r="XEQ2"/>
      <c r="XER2"/>
      <c r="XES2"/>
      <c r="XET2"/>
      <c r="XEU2"/>
      <c r="XEV2"/>
      <c r="XEW2"/>
      <c r="XEX2"/>
      <c r="XEY2"/>
      <c r="XEZ2"/>
    </row>
    <row r="3" spans="1:16380" s="5" customFormat="1" ht="29.4" thickBot="1" x14ac:dyDescent="0.35">
      <c r="A3" s="14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4" t="s">
        <v>12</v>
      </c>
      <c r="K3" s="15" t="s">
        <v>13</v>
      </c>
      <c r="L3" s="16" t="s">
        <v>14</v>
      </c>
      <c r="M3" s="17" t="s">
        <v>15</v>
      </c>
      <c r="N3" s="18" t="s">
        <v>16</v>
      </c>
      <c r="O3" s="19" t="s">
        <v>17</v>
      </c>
      <c r="P3" s="20" t="s">
        <v>18</v>
      </c>
      <c r="R3" s="21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  <c r="AML3"/>
      <c r="AMM3"/>
      <c r="AMN3"/>
      <c r="AMO3"/>
      <c r="AMP3"/>
      <c r="AMQ3"/>
      <c r="AMR3"/>
      <c r="AMS3"/>
      <c r="AMT3"/>
      <c r="AMU3"/>
      <c r="AMV3"/>
      <c r="AMW3"/>
      <c r="AMX3"/>
      <c r="AMY3"/>
      <c r="AMZ3"/>
      <c r="ANA3"/>
      <c r="ANB3"/>
      <c r="ANC3"/>
      <c r="AND3"/>
      <c r="ANE3"/>
      <c r="ANF3"/>
      <c r="ANG3"/>
      <c r="ANH3"/>
      <c r="ANI3"/>
      <c r="ANJ3"/>
      <c r="ANK3"/>
      <c r="ANL3"/>
      <c r="ANM3"/>
      <c r="ANN3"/>
      <c r="ANO3"/>
      <c r="ANP3"/>
      <c r="ANQ3"/>
      <c r="ANR3"/>
      <c r="ANS3"/>
      <c r="ANT3"/>
      <c r="ANU3"/>
      <c r="ANV3"/>
      <c r="ANW3"/>
      <c r="ANX3"/>
      <c r="ANY3"/>
      <c r="ANZ3"/>
      <c r="AOA3"/>
      <c r="AOB3"/>
      <c r="AOC3"/>
      <c r="AOD3"/>
      <c r="AOE3"/>
      <c r="AOF3"/>
      <c r="AOG3"/>
      <c r="AOH3"/>
      <c r="AOI3"/>
      <c r="AOJ3"/>
      <c r="AOK3"/>
      <c r="AOL3"/>
      <c r="AOM3"/>
      <c r="AON3"/>
      <c r="AOO3"/>
      <c r="AOP3"/>
      <c r="AOQ3"/>
      <c r="AOR3"/>
      <c r="AOS3"/>
      <c r="AOT3"/>
      <c r="AOU3"/>
      <c r="AOV3"/>
      <c r="AOW3"/>
      <c r="AOX3"/>
      <c r="AOY3"/>
      <c r="AOZ3"/>
      <c r="APA3"/>
      <c r="APB3"/>
      <c r="APC3"/>
      <c r="APD3"/>
      <c r="APE3"/>
      <c r="APF3"/>
      <c r="APG3"/>
      <c r="APH3"/>
      <c r="API3"/>
      <c r="APJ3"/>
      <c r="APK3"/>
      <c r="APL3"/>
      <c r="APM3"/>
      <c r="APN3"/>
      <c r="APO3"/>
      <c r="APP3"/>
      <c r="APQ3"/>
      <c r="APR3"/>
      <c r="APS3"/>
      <c r="APT3"/>
      <c r="APU3"/>
      <c r="APV3"/>
      <c r="APW3"/>
      <c r="APX3"/>
      <c r="APY3"/>
      <c r="APZ3"/>
      <c r="AQA3"/>
      <c r="AQB3"/>
      <c r="AQC3"/>
      <c r="AQD3"/>
      <c r="AQE3"/>
      <c r="AQF3"/>
      <c r="AQG3"/>
      <c r="AQH3"/>
      <c r="AQI3"/>
      <c r="AQJ3"/>
      <c r="AQK3"/>
      <c r="AQL3"/>
      <c r="AQM3"/>
      <c r="AQN3"/>
      <c r="AQO3"/>
      <c r="AQP3"/>
      <c r="AQQ3"/>
      <c r="AQR3"/>
      <c r="AQS3"/>
      <c r="AQT3"/>
      <c r="AQU3"/>
      <c r="AQV3"/>
      <c r="AQW3"/>
      <c r="AQX3"/>
      <c r="AQY3"/>
      <c r="AQZ3"/>
      <c r="ARA3"/>
      <c r="ARB3"/>
      <c r="ARC3"/>
      <c r="ARD3"/>
      <c r="ARE3"/>
      <c r="ARF3"/>
      <c r="ARG3"/>
      <c r="ARH3"/>
      <c r="ARI3"/>
      <c r="ARJ3"/>
      <c r="ARK3"/>
      <c r="ARL3"/>
      <c r="ARM3"/>
      <c r="ARN3"/>
      <c r="ARO3"/>
      <c r="ARP3"/>
      <c r="ARQ3"/>
      <c r="ARR3"/>
      <c r="ARS3"/>
      <c r="ART3"/>
      <c r="ARU3"/>
      <c r="ARV3"/>
      <c r="ARW3"/>
      <c r="ARX3"/>
      <c r="ARY3"/>
      <c r="ARZ3"/>
      <c r="ASA3"/>
      <c r="ASB3"/>
      <c r="ASC3"/>
      <c r="ASD3"/>
      <c r="ASE3"/>
      <c r="ASF3"/>
      <c r="ASG3"/>
      <c r="ASH3"/>
      <c r="ASI3"/>
      <c r="ASJ3"/>
      <c r="ASK3"/>
      <c r="ASL3"/>
      <c r="ASM3"/>
      <c r="ASN3"/>
      <c r="ASO3"/>
      <c r="ASP3"/>
      <c r="ASQ3"/>
      <c r="ASR3"/>
      <c r="ASS3"/>
      <c r="AST3"/>
      <c r="ASU3"/>
      <c r="ASV3"/>
      <c r="ASW3"/>
      <c r="ASX3"/>
      <c r="ASY3"/>
      <c r="ASZ3"/>
      <c r="ATA3"/>
      <c r="ATB3"/>
      <c r="ATC3"/>
      <c r="ATD3"/>
      <c r="ATE3"/>
      <c r="ATF3"/>
      <c r="ATG3"/>
      <c r="ATH3"/>
      <c r="ATI3"/>
      <c r="ATJ3"/>
      <c r="ATK3"/>
      <c r="ATL3"/>
      <c r="ATM3"/>
      <c r="ATN3"/>
      <c r="ATO3"/>
      <c r="ATP3"/>
      <c r="ATQ3"/>
      <c r="ATR3"/>
      <c r="ATS3"/>
      <c r="ATT3"/>
      <c r="ATU3"/>
      <c r="ATV3"/>
      <c r="ATW3"/>
      <c r="ATX3"/>
      <c r="ATY3"/>
      <c r="ATZ3"/>
      <c r="AUA3"/>
      <c r="AUB3"/>
      <c r="AUC3"/>
      <c r="AUD3"/>
      <c r="AUE3"/>
      <c r="AUF3"/>
      <c r="AUG3"/>
      <c r="AUH3"/>
      <c r="AUI3"/>
      <c r="AUJ3"/>
      <c r="AUK3"/>
      <c r="AUL3"/>
      <c r="AUM3"/>
      <c r="AUN3"/>
      <c r="AUO3"/>
      <c r="AUP3"/>
      <c r="AUQ3"/>
      <c r="AUR3"/>
      <c r="AUS3"/>
      <c r="AUT3"/>
      <c r="AUU3"/>
      <c r="AUV3"/>
      <c r="AUW3"/>
      <c r="AUX3"/>
      <c r="AUY3"/>
      <c r="AUZ3"/>
      <c r="AVA3"/>
      <c r="AVB3"/>
      <c r="AVC3"/>
      <c r="AVD3"/>
      <c r="AVE3"/>
      <c r="AVF3"/>
      <c r="AVG3"/>
      <c r="AVH3"/>
      <c r="AVI3"/>
      <c r="AVJ3"/>
      <c r="AVK3"/>
      <c r="AVL3"/>
      <c r="AVM3"/>
      <c r="AVN3"/>
      <c r="AVO3"/>
      <c r="AVP3"/>
      <c r="AVQ3"/>
      <c r="AVR3"/>
      <c r="AVS3"/>
      <c r="AVT3"/>
      <c r="AVU3"/>
      <c r="AVV3"/>
      <c r="AVW3"/>
      <c r="AVX3"/>
      <c r="AVY3"/>
      <c r="AVZ3"/>
      <c r="AWA3"/>
      <c r="AWB3"/>
      <c r="AWC3"/>
      <c r="AWD3"/>
      <c r="AWE3"/>
      <c r="AWF3"/>
      <c r="AWG3"/>
      <c r="AWH3"/>
      <c r="AWI3"/>
      <c r="AWJ3"/>
      <c r="AWK3"/>
      <c r="AWL3"/>
      <c r="AWM3"/>
      <c r="AWN3"/>
      <c r="AWO3"/>
      <c r="AWP3"/>
      <c r="AWQ3"/>
      <c r="AWR3"/>
      <c r="AWS3"/>
      <c r="AWT3"/>
      <c r="AWU3"/>
      <c r="AWV3"/>
      <c r="AWW3"/>
      <c r="AWX3"/>
      <c r="AWY3"/>
      <c r="AWZ3"/>
      <c r="AXA3"/>
      <c r="AXB3"/>
      <c r="AXC3"/>
      <c r="AXD3"/>
      <c r="AXE3"/>
      <c r="AXF3"/>
      <c r="AXG3"/>
      <c r="AXH3"/>
      <c r="AXI3"/>
      <c r="AXJ3"/>
      <c r="AXK3"/>
      <c r="AXL3"/>
      <c r="AXM3"/>
      <c r="AXN3"/>
      <c r="AXO3"/>
      <c r="AXP3"/>
      <c r="AXQ3"/>
      <c r="AXR3"/>
      <c r="AXS3"/>
      <c r="AXT3"/>
      <c r="AXU3"/>
      <c r="AXV3"/>
      <c r="AXW3"/>
      <c r="AXX3"/>
      <c r="AXY3"/>
      <c r="AXZ3"/>
      <c r="AYA3"/>
      <c r="AYB3"/>
      <c r="AYC3"/>
      <c r="AYD3"/>
      <c r="AYE3"/>
      <c r="AYF3"/>
      <c r="AYG3"/>
      <c r="AYH3"/>
      <c r="AYI3"/>
      <c r="AYJ3"/>
      <c r="AYK3"/>
      <c r="AYL3"/>
      <c r="AYM3"/>
      <c r="AYN3"/>
      <c r="AYO3"/>
      <c r="AYP3"/>
      <c r="AYQ3"/>
      <c r="AYR3"/>
      <c r="AYS3"/>
      <c r="AYT3"/>
      <c r="AYU3"/>
      <c r="AYV3"/>
      <c r="AYW3"/>
      <c r="AYX3"/>
      <c r="AYY3"/>
      <c r="AYZ3"/>
      <c r="AZA3"/>
      <c r="AZB3"/>
      <c r="AZC3"/>
      <c r="AZD3"/>
      <c r="AZE3"/>
      <c r="AZF3"/>
      <c r="AZG3"/>
      <c r="AZH3"/>
      <c r="AZI3"/>
      <c r="AZJ3"/>
      <c r="AZK3"/>
      <c r="AZL3"/>
      <c r="AZM3"/>
      <c r="AZN3"/>
      <c r="AZO3"/>
      <c r="AZP3"/>
      <c r="AZQ3"/>
      <c r="AZR3"/>
      <c r="AZS3"/>
      <c r="AZT3"/>
      <c r="AZU3"/>
      <c r="AZV3"/>
      <c r="AZW3"/>
      <c r="AZX3"/>
      <c r="AZY3"/>
      <c r="AZZ3"/>
      <c r="BAA3"/>
      <c r="BAB3"/>
      <c r="BAC3"/>
      <c r="BAD3"/>
      <c r="BAE3"/>
      <c r="BAF3"/>
      <c r="BAG3"/>
      <c r="BAH3"/>
      <c r="BAI3"/>
      <c r="BAJ3"/>
      <c r="BAK3"/>
      <c r="BAL3"/>
      <c r="BAM3"/>
      <c r="BAN3"/>
      <c r="BAO3"/>
      <c r="BAP3"/>
      <c r="BAQ3"/>
      <c r="BAR3"/>
      <c r="BAS3"/>
      <c r="BAT3"/>
      <c r="BAU3"/>
      <c r="BAV3"/>
      <c r="BAW3"/>
      <c r="BAX3"/>
      <c r="BAY3"/>
      <c r="BAZ3"/>
      <c r="BBA3"/>
      <c r="BBB3"/>
      <c r="BBC3"/>
      <c r="BBD3"/>
      <c r="BBE3"/>
      <c r="BBF3"/>
      <c r="BBG3"/>
      <c r="BBH3"/>
      <c r="BBI3"/>
      <c r="BBJ3"/>
      <c r="BBK3"/>
      <c r="BBL3"/>
      <c r="BBM3"/>
      <c r="BBN3"/>
      <c r="BBO3"/>
      <c r="BBP3"/>
      <c r="BBQ3"/>
      <c r="BBR3"/>
      <c r="BBS3"/>
      <c r="BBT3"/>
      <c r="BBU3"/>
      <c r="BBV3"/>
      <c r="BBW3"/>
      <c r="BBX3"/>
      <c r="BBY3"/>
      <c r="BBZ3"/>
      <c r="BCA3"/>
      <c r="BCB3"/>
      <c r="BCC3"/>
      <c r="BCD3"/>
      <c r="BCE3"/>
      <c r="BCF3"/>
      <c r="BCG3"/>
      <c r="BCH3"/>
      <c r="BCI3"/>
      <c r="BCJ3"/>
      <c r="BCK3"/>
      <c r="BCL3"/>
      <c r="BCM3"/>
      <c r="BCN3"/>
      <c r="BCO3"/>
      <c r="BCP3"/>
      <c r="BCQ3"/>
      <c r="BCR3"/>
      <c r="BCS3"/>
      <c r="BCT3"/>
      <c r="BCU3"/>
      <c r="BCV3"/>
      <c r="BCW3"/>
      <c r="BCX3"/>
      <c r="BCY3"/>
      <c r="BCZ3"/>
      <c r="BDA3"/>
      <c r="BDB3"/>
      <c r="BDC3"/>
      <c r="BDD3"/>
      <c r="BDE3"/>
      <c r="BDF3"/>
      <c r="BDG3"/>
      <c r="BDH3"/>
      <c r="BDI3"/>
      <c r="BDJ3"/>
      <c r="BDK3"/>
      <c r="BDL3"/>
      <c r="BDM3"/>
      <c r="BDN3"/>
      <c r="BDO3"/>
      <c r="BDP3"/>
      <c r="BDQ3"/>
      <c r="BDR3"/>
      <c r="BDS3"/>
      <c r="BDT3"/>
      <c r="BDU3"/>
      <c r="BDV3"/>
      <c r="BDW3"/>
      <c r="BDX3"/>
      <c r="BDY3"/>
      <c r="BDZ3"/>
      <c r="BEA3"/>
      <c r="BEB3"/>
      <c r="BEC3"/>
      <c r="BED3"/>
      <c r="BEE3"/>
      <c r="BEF3"/>
      <c r="BEG3"/>
      <c r="BEH3"/>
      <c r="BEI3"/>
      <c r="BEJ3"/>
      <c r="BEK3"/>
      <c r="BEL3"/>
      <c r="BEM3"/>
      <c r="BEN3"/>
      <c r="BEO3"/>
      <c r="BEP3"/>
      <c r="BEQ3"/>
      <c r="BER3"/>
      <c r="BES3"/>
      <c r="BET3"/>
      <c r="BEU3"/>
      <c r="BEV3"/>
      <c r="BEW3"/>
      <c r="BEX3"/>
      <c r="BEY3"/>
      <c r="BEZ3"/>
      <c r="BFA3"/>
      <c r="BFB3"/>
      <c r="BFC3"/>
      <c r="BFD3"/>
      <c r="BFE3"/>
      <c r="BFF3"/>
      <c r="BFG3"/>
      <c r="BFH3"/>
      <c r="BFI3"/>
      <c r="BFJ3"/>
      <c r="BFK3"/>
      <c r="BFL3"/>
      <c r="BFM3"/>
      <c r="BFN3"/>
      <c r="BFO3"/>
      <c r="BFP3"/>
      <c r="BFQ3"/>
      <c r="BFR3"/>
      <c r="BFS3"/>
      <c r="BFT3"/>
      <c r="BFU3"/>
      <c r="BFV3"/>
      <c r="BFW3"/>
      <c r="BFX3"/>
      <c r="BFY3"/>
      <c r="BFZ3"/>
      <c r="BGA3"/>
      <c r="BGB3"/>
      <c r="BGC3"/>
      <c r="BGD3"/>
      <c r="BGE3"/>
      <c r="BGF3"/>
      <c r="BGG3"/>
      <c r="BGH3"/>
      <c r="BGI3"/>
      <c r="BGJ3"/>
      <c r="BGK3"/>
      <c r="BGL3"/>
      <c r="BGM3"/>
      <c r="BGN3"/>
      <c r="BGO3"/>
      <c r="BGP3"/>
      <c r="BGQ3"/>
      <c r="BGR3"/>
      <c r="BGS3"/>
      <c r="BGT3"/>
      <c r="BGU3"/>
      <c r="BGV3"/>
      <c r="BGW3"/>
      <c r="BGX3"/>
      <c r="BGY3"/>
      <c r="BGZ3"/>
      <c r="BHA3"/>
      <c r="BHB3"/>
      <c r="BHC3"/>
      <c r="BHD3"/>
      <c r="BHE3"/>
      <c r="BHF3"/>
      <c r="BHG3"/>
      <c r="BHH3"/>
      <c r="BHI3"/>
      <c r="BHJ3"/>
      <c r="BHK3"/>
      <c r="BHL3"/>
      <c r="BHM3"/>
      <c r="BHN3"/>
      <c r="BHO3"/>
      <c r="BHP3"/>
      <c r="BHQ3"/>
      <c r="BHR3"/>
      <c r="BHS3"/>
      <c r="BHT3"/>
      <c r="BHU3"/>
      <c r="BHV3"/>
      <c r="BHW3"/>
      <c r="BHX3"/>
      <c r="BHY3"/>
      <c r="BHZ3"/>
      <c r="BIA3"/>
      <c r="BIB3"/>
      <c r="BIC3"/>
      <c r="BID3"/>
      <c r="BIE3"/>
      <c r="BIF3"/>
      <c r="BIG3"/>
      <c r="BIH3"/>
      <c r="BII3"/>
      <c r="BIJ3"/>
      <c r="BIK3"/>
      <c r="BIL3"/>
      <c r="BIM3"/>
      <c r="BIN3"/>
      <c r="BIO3"/>
      <c r="BIP3"/>
      <c r="BIQ3"/>
      <c r="BIR3"/>
      <c r="BIS3"/>
      <c r="BIT3"/>
      <c r="BIU3"/>
      <c r="BIV3"/>
      <c r="BIW3"/>
      <c r="BIX3"/>
      <c r="BIY3"/>
      <c r="BIZ3"/>
      <c r="BJA3"/>
      <c r="BJB3"/>
      <c r="BJC3"/>
      <c r="BJD3"/>
      <c r="BJE3"/>
      <c r="BJF3"/>
      <c r="BJG3"/>
      <c r="BJH3"/>
      <c r="BJI3"/>
      <c r="BJJ3"/>
      <c r="BJK3"/>
      <c r="BJL3"/>
      <c r="BJM3"/>
      <c r="BJN3"/>
      <c r="BJO3"/>
      <c r="BJP3"/>
      <c r="BJQ3"/>
      <c r="BJR3"/>
      <c r="BJS3"/>
      <c r="BJT3"/>
      <c r="BJU3"/>
      <c r="BJV3"/>
      <c r="BJW3"/>
      <c r="BJX3"/>
      <c r="BJY3"/>
      <c r="BJZ3"/>
      <c r="BKA3"/>
      <c r="BKB3"/>
      <c r="BKC3"/>
      <c r="BKD3"/>
      <c r="BKE3"/>
      <c r="BKF3"/>
      <c r="BKG3"/>
      <c r="BKH3"/>
      <c r="BKI3"/>
      <c r="BKJ3"/>
      <c r="BKK3"/>
      <c r="BKL3"/>
      <c r="BKM3"/>
      <c r="BKN3"/>
      <c r="BKO3"/>
      <c r="BKP3"/>
      <c r="BKQ3"/>
      <c r="BKR3"/>
      <c r="BKS3"/>
      <c r="BKT3"/>
      <c r="BKU3"/>
      <c r="BKV3"/>
      <c r="BKW3"/>
      <c r="BKX3"/>
      <c r="BKY3"/>
      <c r="BKZ3"/>
      <c r="BLA3"/>
      <c r="BLB3"/>
      <c r="BLC3"/>
      <c r="BLD3"/>
      <c r="BLE3"/>
      <c r="BLF3"/>
      <c r="BLG3"/>
      <c r="BLH3"/>
      <c r="BLI3"/>
      <c r="BLJ3"/>
      <c r="BLK3"/>
      <c r="BLL3"/>
      <c r="BLM3"/>
      <c r="BLN3"/>
      <c r="BLO3"/>
      <c r="BLP3"/>
      <c r="BLQ3"/>
      <c r="BLR3"/>
      <c r="BLS3"/>
      <c r="BLT3"/>
      <c r="BLU3"/>
      <c r="BLV3"/>
      <c r="BLW3"/>
      <c r="BLX3"/>
      <c r="BLY3"/>
      <c r="BLZ3"/>
      <c r="BMA3"/>
      <c r="BMB3"/>
      <c r="BMC3"/>
      <c r="BMD3"/>
      <c r="BME3"/>
      <c r="BMF3"/>
      <c r="BMG3"/>
      <c r="BMH3"/>
      <c r="BMI3"/>
      <c r="BMJ3"/>
      <c r="BMK3"/>
      <c r="BML3"/>
      <c r="BMM3"/>
      <c r="BMN3"/>
      <c r="BMO3"/>
      <c r="BMP3"/>
      <c r="BMQ3"/>
      <c r="BMR3"/>
      <c r="BMS3"/>
      <c r="BMT3"/>
      <c r="BMU3"/>
      <c r="BMV3"/>
      <c r="BMW3"/>
      <c r="BMX3"/>
      <c r="BMY3"/>
      <c r="BMZ3"/>
      <c r="BNA3"/>
      <c r="BNB3"/>
      <c r="BNC3"/>
      <c r="BND3"/>
      <c r="BNE3"/>
      <c r="BNF3"/>
      <c r="BNG3"/>
      <c r="BNH3"/>
      <c r="BNI3"/>
      <c r="BNJ3"/>
      <c r="BNK3"/>
      <c r="BNL3"/>
      <c r="BNM3"/>
      <c r="BNN3"/>
      <c r="BNO3"/>
      <c r="BNP3"/>
      <c r="BNQ3"/>
      <c r="BNR3"/>
      <c r="BNS3"/>
      <c r="BNT3"/>
      <c r="BNU3"/>
      <c r="BNV3"/>
      <c r="BNW3"/>
      <c r="BNX3"/>
      <c r="BNY3"/>
      <c r="BNZ3"/>
      <c r="BOA3"/>
      <c r="BOB3"/>
      <c r="BOC3"/>
      <c r="BOD3"/>
      <c r="BOE3"/>
      <c r="BOF3"/>
      <c r="BOG3"/>
      <c r="BOH3"/>
      <c r="BOI3"/>
      <c r="BOJ3"/>
      <c r="BOK3"/>
      <c r="BOL3"/>
      <c r="BOM3"/>
      <c r="BON3"/>
      <c r="BOO3"/>
      <c r="BOP3"/>
      <c r="BOQ3"/>
      <c r="BOR3"/>
      <c r="BOS3"/>
      <c r="BOT3"/>
      <c r="BOU3"/>
      <c r="BOV3"/>
      <c r="BOW3"/>
      <c r="BOX3"/>
      <c r="BOY3"/>
      <c r="BOZ3"/>
      <c r="BPA3"/>
      <c r="BPB3"/>
      <c r="BPC3"/>
      <c r="BPD3"/>
      <c r="BPE3"/>
      <c r="BPF3"/>
      <c r="BPG3"/>
      <c r="BPH3"/>
      <c r="BPI3"/>
      <c r="BPJ3"/>
      <c r="BPK3"/>
      <c r="BPL3"/>
      <c r="BPM3"/>
      <c r="BPN3"/>
      <c r="BPO3"/>
      <c r="BPP3"/>
      <c r="BPQ3"/>
      <c r="BPR3"/>
      <c r="BPS3"/>
      <c r="BPT3"/>
      <c r="BPU3"/>
      <c r="BPV3"/>
      <c r="BPW3"/>
      <c r="BPX3"/>
      <c r="BPY3"/>
      <c r="BPZ3"/>
      <c r="BQA3"/>
      <c r="BQB3"/>
      <c r="BQC3"/>
      <c r="BQD3"/>
      <c r="BQE3"/>
      <c r="BQF3"/>
      <c r="BQG3"/>
      <c r="BQH3"/>
      <c r="BQI3"/>
      <c r="BQJ3"/>
      <c r="BQK3"/>
      <c r="BQL3"/>
      <c r="BQM3"/>
      <c r="BQN3"/>
      <c r="BQO3"/>
      <c r="BQP3"/>
      <c r="BQQ3"/>
      <c r="BQR3"/>
      <c r="BQS3"/>
      <c r="BQT3"/>
      <c r="BQU3"/>
      <c r="BQV3"/>
      <c r="BQW3"/>
      <c r="BQX3"/>
      <c r="BQY3"/>
      <c r="BQZ3"/>
      <c r="BRA3"/>
      <c r="BRB3"/>
      <c r="BRC3"/>
      <c r="BRD3"/>
      <c r="BRE3"/>
      <c r="BRF3"/>
      <c r="BRG3"/>
      <c r="BRH3"/>
      <c r="BRI3"/>
      <c r="BRJ3"/>
      <c r="BRK3"/>
      <c r="BRL3"/>
      <c r="BRM3"/>
      <c r="BRN3"/>
      <c r="BRO3"/>
      <c r="BRP3"/>
      <c r="BRQ3"/>
      <c r="BRR3"/>
      <c r="BRS3"/>
      <c r="BRT3"/>
      <c r="BRU3"/>
      <c r="BRV3"/>
      <c r="BRW3"/>
      <c r="BRX3"/>
      <c r="BRY3"/>
      <c r="BRZ3"/>
      <c r="BSA3"/>
      <c r="BSB3"/>
      <c r="BSC3"/>
      <c r="BSD3"/>
      <c r="BSE3"/>
      <c r="BSF3"/>
      <c r="BSG3"/>
      <c r="BSH3"/>
      <c r="BSI3"/>
      <c r="BSJ3"/>
      <c r="BSK3"/>
      <c r="BSL3"/>
      <c r="BSM3"/>
      <c r="BSN3"/>
      <c r="BSO3"/>
      <c r="BSP3"/>
      <c r="BSQ3"/>
      <c r="BSR3"/>
      <c r="BSS3"/>
      <c r="BST3"/>
      <c r="BSU3"/>
      <c r="BSV3"/>
      <c r="BSW3"/>
      <c r="BSX3"/>
      <c r="BSY3"/>
      <c r="BSZ3"/>
      <c r="BTA3"/>
      <c r="BTB3"/>
      <c r="BTC3"/>
      <c r="BTD3"/>
      <c r="BTE3"/>
      <c r="BTF3"/>
      <c r="BTG3"/>
      <c r="BTH3"/>
      <c r="BTI3"/>
      <c r="BTJ3"/>
      <c r="BTK3"/>
      <c r="BTL3"/>
      <c r="BTM3"/>
      <c r="BTN3"/>
      <c r="BTO3"/>
      <c r="BTP3"/>
      <c r="BTQ3"/>
      <c r="BTR3"/>
      <c r="BTS3"/>
      <c r="BTT3"/>
      <c r="BTU3"/>
      <c r="BTV3"/>
      <c r="BTW3"/>
      <c r="BTX3"/>
      <c r="BTY3"/>
      <c r="BTZ3"/>
      <c r="BUA3"/>
      <c r="BUB3"/>
      <c r="BUC3"/>
      <c r="BUD3"/>
      <c r="BUE3"/>
      <c r="BUF3"/>
      <c r="BUG3"/>
      <c r="BUH3"/>
      <c r="BUI3"/>
      <c r="BUJ3"/>
      <c r="BUK3"/>
      <c r="BUL3"/>
      <c r="BUM3"/>
      <c r="BUN3"/>
      <c r="BUO3"/>
      <c r="BUP3"/>
      <c r="BUQ3"/>
      <c r="BUR3"/>
      <c r="BUS3"/>
      <c r="BUT3"/>
      <c r="BUU3"/>
      <c r="BUV3"/>
      <c r="BUW3"/>
      <c r="BUX3"/>
      <c r="BUY3"/>
      <c r="BUZ3"/>
      <c r="BVA3"/>
      <c r="BVB3"/>
      <c r="BVC3"/>
      <c r="BVD3"/>
      <c r="BVE3"/>
      <c r="BVF3"/>
      <c r="BVG3"/>
      <c r="BVH3"/>
      <c r="BVI3"/>
      <c r="BVJ3"/>
      <c r="BVK3"/>
      <c r="BVL3"/>
      <c r="BVM3"/>
      <c r="BVN3"/>
      <c r="BVO3"/>
      <c r="BVP3"/>
      <c r="BVQ3"/>
      <c r="BVR3"/>
      <c r="BVS3"/>
      <c r="BVT3"/>
      <c r="BVU3"/>
      <c r="BVV3"/>
      <c r="BVW3"/>
      <c r="BVX3"/>
      <c r="BVY3"/>
      <c r="BVZ3"/>
      <c r="BWA3"/>
      <c r="BWB3"/>
      <c r="BWC3"/>
      <c r="BWD3"/>
      <c r="BWE3"/>
      <c r="BWF3"/>
      <c r="BWG3"/>
      <c r="BWH3"/>
      <c r="BWI3"/>
      <c r="BWJ3"/>
      <c r="BWK3"/>
      <c r="BWL3"/>
      <c r="BWM3"/>
      <c r="BWN3"/>
      <c r="BWO3"/>
      <c r="BWP3"/>
      <c r="BWQ3"/>
      <c r="BWR3"/>
      <c r="BWS3"/>
      <c r="BWT3"/>
      <c r="BWU3"/>
      <c r="BWV3"/>
      <c r="BWW3"/>
      <c r="BWX3"/>
      <c r="BWY3"/>
      <c r="BWZ3"/>
      <c r="BXA3"/>
      <c r="BXB3"/>
      <c r="BXC3"/>
      <c r="BXD3"/>
      <c r="BXE3"/>
      <c r="BXF3"/>
      <c r="BXG3"/>
      <c r="BXH3"/>
      <c r="BXI3"/>
      <c r="BXJ3"/>
      <c r="BXK3"/>
      <c r="BXL3"/>
      <c r="BXM3"/>
      <c r="BXN3"/>
      <c r="BXO3"/>
      <c r="BXP3"/>
      <c r="BXQ3"/>
      <c r="BXR3"/>
      <c r="BXS3"/>
      <c r="BXT3"/>
      <c r="BXU3"/>
      <c r="BXV3"/>
      <c r="BXW3"/>
      <c r="BXX3"/>
      <c r="BXY3"/>
      <c r="BXZ3"/>
      <c r="BYA3"/>
      <c r="BYB3"/>
      <c r="BYC3"/>
      <c r="BYD3"/>
      <c r="BYE3"/>
      <c r="BYF3"/>
      <c r="BYG3"/>
      <c r="BYH3"/>
      <c r="BYI3"/>
      <c r="BYJ3"/>
      <c r="BYK3"/>
      <c r="BYL3"/>
      <c r="BYM3"/>
      <c r="BYN3"/>
      <c r="BYO3"/>
      <c r="BYP3"/>
      <c r="BYQ3"/>
      <c r="BYR3"/>
      <c r="BYS3"/>
      <c r="BYT3"/>
      <c r="BYU3"/>
      <c r="BYV3"/>
      <c r="BYW3"/>
      <c r="BYX3"/>
      <c r="BYY3"/>
      <c r="BYZ3"/>
      <c r="BZA3"/>
      <c r="BZB3"/>
      <c r="BZC3"/>
      <c r="BZD3"/>
      <c r="BZE3"/>
      <c r="BZF3"/>
      <c r="BZG3"/>
      <c r="BZH3"/>
      <c r="BZI3"/>
      <c r="BZJ3"/>
      <c r="BZK3"/>
      <c r="BZL3"/>
      <c r="BZM3"/>
      <c r="BZN3"/>
      <c r="BZO3"/>
      <c r="BZP3"/>
      <c r="BZQ3"/>
      <c r="BZR3"/>
      <c r="BZS3"/>
      <c r="BZT3"/>
      <c r="BZU3"/>
      <c r="BZV3"/>
      <c r="BZW3"/>
      <c r="BZX3"/>
      <c r="BZY3"/>
      <c r="BZZ3"/>
      <c r="CAA3"/>
      <c r="CAB3"/>
      <c r="CAC3"/>
      <c r="CAD3"/>
      <c r="CAE3"/>
      <c r="CAF3"/>
      <c r="CAG3"/>
      <c r="CAH3"/>
      <c r="CAI3"/>
      <c r="CAJ3"/>
      <c r="CAK3"/>
      <c r="CAL3"/>
      <c r="CAM3"/>
      <c r="CAN3"/>
      <c r="CAO3"/>
      <c r="CAP3"/>
      <c r="CAQ3"/>
      <c r="CAR3"/>
      <c r="CAS3"/>
      <c r="CAT3"/>
      <c r="CAU3"/>
      <c r="CAV3"/>
      <c r="CAW3"/>
      <c r="CAX3"/>
      <c r="CAY3"/>
      <c r="CAZ3"/>
      <c r="CBA3"/>
      <c r="CBB3"/>
      <c r="CBC3"/>
      <c r="CBD3"/>
      <c r="CBE3"/>
      <c r="CBF3"/>
      <c r="CBG3"/>
      <c r="CBH3"/>
      <c r="CBI3"/>
      <c r="CBJ3"/>
      <c r="CBK3"/>
      <c r="CBL3"/>
      <c r="CBM3"/>
      <c r="CBN3"/>
      <c r="CBO3"/>
      <c r="CBP3"/>
      <c r="CBQ3"/>
      <c r="CBR3"/>
      <c r="CBS3"/>
      <c r="CBT3"/>
      <c r="CBU3"/>
      <c r="CBV3"/>
      <c r="CBW3"/>
      <c r="CBX3"/>
      <c r="CBY3"/>
      <c r="CBZ3"/>
      <c r="CCA3"/>
      <c r="CCB3"/>
      <c r="CCC3"/>
      <c r="CCD3"/>
      <c r="CCE3"/>
      <c r="CCF3"/>
      <c r="CCG3"/>
      <c r="CCH3"/>
      <c r="CCI3"/>
      <c r="CCJ3"/>
      <c r="CCK3"/>
      <c r="CCL3"/>
      <c r="CCM3"/>
      <c r="CCN3"/>
      <c r="CCO3"/>
      <c r="CCP3"/>
      <c r="CCQ3"/>
      <c r="CCR3"/>
      <c r="CCS3"/>
      <c r="CCT3"/>
      <c r="CCU3"/>
      <c r="CCV3"/>
      <c r="CCW3"/>
      <c r="CCX3"/>
      <c r="CCY3"/>
      <c r="CCZ3"/>
      <c r="CDA3"/>
      <c r="CDB3"/>
      <c r="CDC3"/>
      <c r="CDD3"/>
      <c r="CDE3"/>
      <c r="CDF3"/>
      <c r="CDG3"/>
      <c r="CDH3"/>
      <c r="CDI3"/>
      <c r="CDJ3"/>
      <c r="CDK3"/>
      <c r="CDL3"/>
      <c r="CDM3"/>
      <c r="CDN3"/>
      <c r="CDO3"/>
      <c r="CDP3"/>
      <c r="CDQ3"/>
      <c r="CDR3"/>
      <c r="CDS3"/>
      <c r="CDT3"/>
      <c r="CDU3"/>
      <c r="CDV3"/>
      <c r="CDW3"/>
      <c r="CDX3"/>
      <c r="CDY3"/>
      <c r="CDZ3"/>
      <c r="CEA3"/>
      <c r="CEB3"/>
      <c r="CEC3"/>
      <c r="CED3"/>
      <c r="CEE3"/>
      <c r="CEF3"/>
      <c r="CEG3"/>
      <c r="CEH3"/>
      <c r="CEI3"/>
      <c r="CEJ3"/>
      <c r="CEK3"/>
      <c r="CEL3"/>
      <c r="CEM3"/>
      <c r="CEN3"/>
      <c r="CEO3"/>
      <c r="CEP3"/>
      <c r="CEQ3"/>
      <c r="CER3"/>
      <c r="CES3"/>
      <c r="CET3"/>
      <c r="CEU3"/>
      <c r="CEV3"/>
      <c r="CEW3"/>
      <c r="CEX3"/>
      <c r="CEY3"/>
      <c r="CEZ3"/>
      <c r="CFA3"/>
      <c r="CFB3"/>
      <c r="CFC3"/>
      <c r="CFD3"/>
      <c r="CFE3"/>
      <c r="CFF3"/>
      <c r="CFG3"/>
      <c r="CFH3"/>
      <c r="CFI3"/>
      <c r="CFJ3"/>
      <c r="CFK3"/>
      <c r="CFL3"/>
      <c r="CFM3"/>
      <c r="CFN3"/>
      <c r="CFO3"/>
      <c r="CFP3"/>
      <c r="CFQ3"/>
      <c r="CFR3"/>
      <c r="CFS3"/>
      <c r="CFT3"/>
      <c r="CFU3"/>
      <c r="CFV3"/>
      <c r="CFW3"/>
      <c r="CFX3"/>
      <c r="CFY3"/>
      <c r="CFZ3"/>
      <c r="CGA3"/>
      <c r="CGB3"/>
      <c r="CGC3"/>
      <c r="CGD3"/>
      <c r="CGE3"/>
      <c r="CGF3"/>
      <c r="CGG3"/>
      <c r="CGH3"/>
      <c r="CGI3"/>
      <c r="CGJ3"/>
      <c r="CGK3"/>
      <c r="CGL3"/>
      <c r="CGM3"/>
      <c r="CGN3"/>
      <c r="CGO3"/>
      <c r="CGP3"/>
      <c r="CGQ3"/>
      <c r="CGR3"/>
      <c r="CGS3"/>
      <c r="CGT3"/>
      <c r="CGU3"/>
      <c r="CGV3"/>
      <c r="CGW3"/>
      <c r="CGX3"/>
      <c r="CGY3"/>
      <c r="CGZ3"/>
      <c r="CHA3"/>
      <c r="CHB3"/>
      <c r="CHC3"/>
      <c r="CHD3"/>
      <c r="CHE3"/>
      <c r="CHF3"/>
      <c r="CHG3"/>
      <c r="CHH3"/>
      <c r="CHI3"/>
      <c r="CHJ3"/>
      <c r="CHK3"/>
      <c r="CHL3"/>
      <c r="CHM3"/>
      <c r="CHN3"/>
      <c r="CHO3"/>
      <c r="CHP3"/>
      <c r="CHQ3"/>
      <c r="CHR3"/>
      <c r="CHS3"/>
      <c r="CHT3"/>
      <c r="CHU3"/>
      <c r="CHV3"/>
      <c r="CHW3"/>
      <c r="CHX3"/>
      <c r="CHY3"/>
      <c r="CHZ3"/>
      <c r="CIA3"/>
      <c r="CIB3"/>
      <c r="CIC3"/>
      <c r="CID3"/>
      <c r="CIE3"/>
      <c r="CIF3"/>
      <c r="CIG3"/>
      <c r="CIH3"/>
      <c r="CII3"/>
      <c r="CIJ3"/>
      <c r="CIK3"/>
      <c r="CIL3"/>
      <c r="CIM3"/>
      <c r="CIN3"/>
      <c r="CIO3"/>
      <c r="CIP3"/>
      <c r="CIQ3"/>
      <c r="CIR3"/>
      <c r="CIS3"/>
      <c r="CIT3"/>
      <c r="CIU3"/>
      <c r="CIV3"/>
      <c r="CIW3"/>
      <c r="CIX3"/>
      <c r="CIY3"/>
      <c r="CIZ3"/>
      <c r="CJA3"/>
      <c r="CJB3"/>
      <c r="CJC3"/>
      <c r="CJD3"/>
      <c r="CJE3"/>
      <c r="CJF3"/>
      <c r="CJG3"/>
      <c r="CJH3"/>
      <c r="CJI3"/>
      <c r="CJJ3"/>
      <c r="CJK3"/>
      <c r="CJL3"/>
      <c r="CJM3"/>
      <c r="CJN3"/>
      <c r="CJO3"/>
      <c r="CJP3"/>
      <c r="CJQ3"/>
      <c r="CJR3"/>
      <c r="CJS3"/>
      <c r="CJT3"/>
      <c r="CJU3"/>
      <c r="CJV3"/>
      <c r="CJW3"/>
      <c r="CJX3"/>
      <c r="CJY3"/>
      <c r="CJZ3"/>
      <c r="CKA3"/>
      <c r="CKB3"/>
      <c r="CKC3"/>
      <c r="CKD3"/>
      <c r="CKE3"/>
      <c r="CKF3"/>
      <c r="CKG3"/>
      <c r="CKH3"/>
      <c r="CKI3"/>
      <c r="CKJ3"/>
      <c r="CKK3"/>
      <c r="CKL3"/>
      <c r="CKM3"/>
      <c r="CKN3"/>
      <c r="CKO3"/>
      <c r="CKP3"/>
      <c r="CKQ3"/>
      <c r="CKR3"/>
      <c r="CKS3"/>
      <c r="CKT3"/>
      <c r="CKU3"/>
      <c r="CKV3"/>
      <c r="CKW3"/>
      <c r="CKX3"/>
      <c r="CKY3"/>
      <c r="CKZ3"/>
      <c r="CLA3"/>
      <c r="CLB3"/>
      <c r="CLC3"/>
      <c r="CLD3"/>
      <c r="CLE3"/>
      <c r="CLF3"/>
      <c r="CLG3"/>
      <c r="CLH3"/>
      <c r="CLI3"/>
      <c r="CLJ3"/>
      <c r="CLK3"/>
      <c r="CLL3"/>
      <c r="CLM3"/>
      <c r="CLN3"/>
      <c r="CLO3"/>
      <c r="CLP3"/>
      <c r="CLQ3"/>
      <c r="CLR3"/>
      <c r="CLS3"/>
      <c r="CLT3"/>
      <c r="CLU3"/>
      <c r="CLV3"/>
      <c r="CLW3"/>
      <c r="CLX3"/>
      <c r="CLY3"/>
      <c r="CLZ3"/>
      <c r="CMA3"/>
      <c r="CMB3"/>
      <c r="CMC3"/>
      <c r="CMD3"/>
      <c r="CME3"/>
      <c r="CMF3"/>
      <c r="CMG3"/>
      <c r="CMH3"/>
      <c r="CMI3"/>
      <c r="CMJ3"/>
      <c r="CMK3"/>
      <c r="CML3"/>
      <c r="CMM3"/>
      <c r="CMN3"/>
      <c r="CMO3"/>
      <c r="CMP3"/>
      <c r="CMQ3"/>
      <c r="CMR3"/>
      <c r="CMS3"/>
      <c r="CMT3"/>
      <c r="CMU3"/>
      <c r="CMV3"/>
      <c r="CMW3"/>
      <c r="CMX3"/>
      <c r="CMY3"/>
      <c r="CMZ3"/>
      <c r="CNA3"/>
      <c r="CNB3"/>
      <c r="CNC3"/>
      <c r="CND3"/>
      <c r="CNE3"/>
      <c r="CNF3"/>
      <c r="CNG3"/>
      <c r="CNH3"/>
      <c r="CNI3"/>
      <c r="CNJ3"/>
      <c r="CNK3"/>
      <c r="CNL3"/>
      <c r="CNM3"/>
      <c r="CNN3"/>
      <c r="CNO3"/>
      <c r="CNP3"/>
      <c r="CNQ3"/>
      <c r="CNR3"/>
      <c r="CNS3"/>
      <c r="CNT3"/>
      <c r="CNU3"/>
      <c r="CNV3"/>
      <c r="CNW3"/>
      <c r="CNX3"/>
      <c r="CNY3"/>
      <c r="CNZ3"/>
      <c r="COA3"/>
      <c r="COB3"/>
      <c r="COC3"/>
      <c r="COD3"/>
      <c r="COE3"/>
      <c r="COF3"/>
      <c r="COG3"/>
      <c r="COH3"/>
      <c r="COI3"/>
      <c r="COJ3"/>
      <c r="COK3"/>
      <c r="COL3"/>
      <c r="COM3"/>
      <c r="CON3"/>
      <c r="COO3"/>
      <c r="COP3"/>
      <c r="COQ3"/>
      <c r="COR3"/>
      <c r="COS3"/>
      <c r="COT3"/>
      <c r="COU3"/>
      <c r="COV3"/>
      <c r="COW3"/>
      <c r="COX3"/>
      <c r="COY3"/>
      <c r="COZ3"/>
      <c r="CPA3"/>
      <c r="CPB3"/>
      <c r="CPC3"/>
      <c r="CPD3"/>
      <c r="CPE3"/>
      <c r="CPF3"/>
      <c r="CPG3"/>
      <c r="CPH3"/>
      <c r="CPI3"/>
      <c r="CPJ3"/>
      <c r="CPK3"/>
      <c r="CPL3"/>
      <c r="CPM3"/>
      <c r="CPN3"/>
      <c r="CPO3"/>
      <c r="CPP3"/>
      <c r="CPQ3"/>
      <c r="CPR3"/>
      <c r="CPS3"/>
      <c r="CPT3"/>
      <c r="CPU3"/>
      <c r="CPV3"/>
      <c r="CPW3"/>
      <c r="CPX3"/>
      <c r="CPY3"/>
      <c r="CPZ3"/>
      <c r="CQA3"/>
      <c r="CQB3"/>
      <c r="CQC3"/>
      <c r="CQD3"/>
      <c r="CQE3"/>
      <c r="CQF3"/>
      <c r="CQG3"/>
      <c r="CQH3"/>
      <c r="CQI3"/>
      <c r="CQJ3"/>
      <c r="CQK3"/>
      <c r="CQL3"/>
      <c r="CQM3"/>
      <c r="CQN3"/>
      <c r="CQO3"/>
      <c r="CQP3"/>
      <c r="CQQ3"/>
      <c r="CQR3"/>
      <c r="CQS3"/>
      <c r="CQT3"/>
      <c r="CQU3"/>
      <c r="CQV3"/>
      <c r="CQW3"/>
      <c r="CQX3"/>
      <c r="CQY3"/>
      <c r="CQZ3"/>
      <c r="CRA3"/>
      <c r="CRB3"/>
      <c r="CRC3"/>
      <c r="CRD3"/>
      <c r="CRE3"/>
      <c r="CRF3"/>
      <c r="CRG3"/>
      <c r="CRH3"/>
      <c r="CRI3"/>
      <c r="CRJ3"/>
      <c r="CRK3"/>
      <c r="CRL3"/>
      <c r="CRM3"/>
      <c r="CRN3"/>
      <c r="CRO3"/>
      <c r="CRP3"/>
      <c r="CRQ3"/>
      <c r="CRR3"/>
      <c r="CRS3"/>
      <c r="CRT3"/>
      <c r="CRU3"/>
      <c r="CRV3"/>
      <c r="CRW3"/>
      <c r="CRX3"/>
      <c r="CRY3"/>
      <c r="CRZ3"/>
      <c r="CSA3"/>
      <c r="CSB3"/>
      <c r="CSC3"/>
      <c r="CSD3"/>
      <c r="CSE3"/>
      <c r="CSF3"/>
      <c r="CSG3"/>
      <c r="CSH3"/>
      <c r="CSI3"/>
      <c r="CSJ3"/>
      <c r="CSK3"/>
      <c r="CSL3"/>
      <c r="CSM3"/>
      <c r="CSN3"/>
      <c r="CSO3"/>
      <c r="CSP3"/>
      <c r="CSQ3"/>
      <c r="CSR3"/>
      <c r="CSS3"/>
      <c r="CST3"/>
      <c r="CSU3"/>
      <c r="CSV3"/>
      <c r="CSW3"/>
      <c r="CSX3"/>
      <c r="CSY3"/>
      <c r="CSZ3"/>
      <c r="CTA3"/>
      <c r="CTB3"/>
      <c r="CTC3"/>
      <c r="CTD3"/>
      <c r="CTE3"/>
      <c r="CTF3"/>
      <c r="CTG3"/>
      <c r="CTH3"/>
      <c r="CTI3"/>
      <c r="CTJ3"/>
      <c r="CTK3"/>
      <c r="CTL3"/>
      <c r="CTM3"/>
      <c r="CTN3"/>
      <c r="CTO3"/>
      <c r="CTP3"/>
      <c r="CTQ3"/>
      <c r="CTR3"/>
      <c r="CTS3"/>
      <c r="CTT3"/>
      <c r="CTU3"/>
      <c r="CTV3"/>
      <c r="CTW3"/>
      <c r="CTX3"/>
      <c r="CTY3"/>
      <c r="CTZ3"/>
      <c r="CUA3"/>
      <c r="CUB3"/>
      <c r="CUC3"/>
      <c r="CUD3"/>
      <c r="CUE3"/>
      <c r="CUF3"/>
      <c r="CUG3"/>
      <c r="CUH3"/>
      <c r="CUI3"/>
      <c r="CUJ3"/>
      <c r="CUK3"/>
      <c r="CUL3"/>
      <c r="CUM3"/>
      <c r="CUN3"/>
      <c r="CUO3"/>
      <c r="CUP3"/>
      <c r="CUQ3"/>
      <c r="CUR3"/>
      <c r="CUS3"/>
      <c r="CUT3"/>
      <c r="CUU3"/>
      <c r="CUV3"/>
      <c r="CUW3"/>
      <c r="CUX3"/>
      <c r="CUY3"/>
      <c r="CUZ3"/>
      <c r="CVA3"/>
      <c r="CVB3"/>
      <c r="CVC3"/>
      <c r="CVD3"/>
      <c r="CVE3"/>
      <c r="CVF3"/>
      <c r="CVG3"/>
      <c r="CVH3"/>
      <c r="CVI3"/>
      <c r="CVJ3"/>
      <c r="CVK3"/>
      <c r="CVL3"/>
      <c r="CVM3"/>
      <c r="CVN3"/>
      <c r="CVO3"/>
      <c r="CVP3"/>
      <c r="CVQ3"/>
      <c r="CVR3"/>
      <c r="CVS3"/>
      <c r="CVT3"/>
      <c r="CVU3"/>
      <c r="CVV3"/>
      <c r="CVW3"/>
      <c r="CVX3"/>
      <c r="CVY3"/>
      <c r="CVZ3"/>
      <c r="CWA3"/>
      <c r="CWB3"/>
      <c r="CWC3"/>
      <c r="CWD3"/>
      <c r="CWE3"/>
      <c r="CWF3"/>
      <c r="CWG3"/>
      <c r="CWH3"/>
      <c r="CWI3"/>
      <c r="CWJ3"/>
      <c r="CWK3"/>
      <c r="CWL3"/>
      <c r="CWM3"/>
      <c r="CWN3"/>
      <c r="CWO3"/>
      <c r="CWP3"/>
      <c r="CWQ3"/>
      <c r="CWR3"/>
      <c r="CWS3"/>
      <c r="CWT3"/>
      <c r="CWU3"/>
      <c r="CWV3"/>
      <c r="CWW3"/>
      <c r="CWX3"/>
      <c r="CWY3"/>
      <c r="CWZ3"/>
      <c r="CXA3"/>
      <c r="CXB3"/>
      <c r="CXC3"/>
      <c r="CXD3"/>
      <c r="CXE3"/>
      <c r="CXF3"/>
      <c r="CXG3"/>
      <c r="CXH3"/>
      <c r="CXI3"/>
      <c r="CXJ3"/>
      <c r="CXK3"/>
      <c r="CXL3"/>
      <c r="CXM3"/>
      <c r="CXN3"/>
      <c r="CXO3"/>
      <c r="CXP3"/>
      <c r="CXQ3"/>
      <c r="CXR3"/>
      <c r="CXS3"/>
      <c r="CXT3"/>
      <c r="CXU3"/>
      <c r="CXV3"/>
      <c r="CXW3"/>
      <c r="CXX3"/>
      <c r="CXY3"/>
      <c r="CXZ3"/>
      <c r="CYA3"/>
      <c r="CYB3"/>
      <c r="CYC3"/>
      <c r="CYD3"/>
      <c r="CYE3"/>
      <c r="CYF3"/>
      <c r="CYG3"/>
      <c r="CYH3"/>
      <c r="CYI3"/>
      <c r="CYJ3"/>
      <c r="CYK3"/>
      <c r="CYL3"/>
      <c r="CYM3"/>
      <c r="CYN3"/>
      <c r="CYO3"/>
      <c r="CYP3"/>
      <c r="CYQ3"/>
      <c r="CYR3"/>
      <c r="CYS3"/>
      <c r="CYT3"/>
      <c r="CYU3"/>
      <c r="CYV3"/>
      <c r="CYW3"/>
      <c r="CYX3"/>
      <c r="CYY3"/>
      <c r="CYZ3"/>
      <c r="CZA3"/>
      <c r="CZB3"/>
      <c r="CZC3"/>
      <c r="CZD3"/>
      <c r="CZE3"/>
      <c r="CZF3"/>
      <c r="CZG3"/>
      <c r="CZH3"/>
      <c r="CZI3"/>
      <c r="CZJ3"/>
      <c r="CZK3"/>
      <c r="CZL3"/>
      <c r="CZM3"/>
      <c r="CZN3"/>
      <c r="CZO3"/>
      <c r="CZP3"/>
      <c r="CZQ3"/>
      <c r="CZR3"/>
      <c r="CZS3"/>
      <c r="CZT3"/>
      <c r="CZU3"/>
      <c r="CZV3"/>
      <c r="CZW3"/>
      <c r="CZX3"/>
      <c r="CZY3"/>
      <c r="CZZ3"/>
      <c r="DAA3"/>
      <c r="DAB3"/>
      <c r="DAC3"/>
      <c r="DAD3"/>
      <c r="DAE3"/>
      <c r="DAF3"/>
      <c r="DAG3"/>
      <c r="DAH3"/>
      <c r="DAI3"/>
      <c r="DAJ3"/>
      <c r="DAK3"/>
      <c r="DAL3"/>
      <c r="DAM3"/>
      <c r="DAN3"/>
      <c r="DAO3"/>
      <c r="DAP3"/>
      <c r="DAQ3"/>
      <c r="DAR3"/>
      <c r="DAS3"/>
      <c r="DAT3"/>
      <c r="DAU3"/>
      <c r="DAV3"/>
      <c r="DAW3"/>
      <c r="DAX3"/>
      <c r="DAY3"/>
      <c r="DAZ3"/>
      <c r="DBA3"/>
      <c r="DBB3"/>
      <c r="DBC3"/>
      <c r="DBD3"/>
      <c r="DBE3"/>
      <c r="DBF3"/>
      <c r="DBG3"/>
      <c r="DBH3"/>
      <c r="DBI3"/>
      <c r="DBJ3"/>
      <c r="DBK3"/>
      <c r="DBL3"/>
      <c r="DBM3"/>
      <c r="DBN3"/>
      <c r="DBO3"/>
      <c r="DBP3"/>
      <c r="DBQ3"/>
      <c r="DBR3"/>
      <c r="DBS3"/>
      <c r="DBT3"/>
      <c r="DBU3"/>
      <c r="DBV3"/>
      <c r="DBW3"/>
      <c r="DBX3"/>
      <c r="DBY3"/>
      <c r="DBZ3"/>
      <c r="DCA3"/>
      <c r="DCB3"/>
      <c r="DCC3"/>
      <c r="DCD3"/>
      <c r="DCE3"/>
      <c r="DCF3"/>
      <c r="DCG3"/>
      <c r="DCH3"/>
      <c r="DCI3"/>
      <c r="DCJ3"/>
      <c r="DCK3"/>
      <c r="DCL3"/>
      <c r="DCM3"/>
      <c r="DCN3"/>
      <c r="DCO3"/>
      <c r="DCP3"/>
      <c r="DCQ3"/>
      <c r="DCR3"/>
      <c r="DCS3"/>
      <c r="DCT3"/>
      <c r="DCU3"/>
      <c r="DCV3"/>
      <c r="DCW3"/>
      <c r="DCX3"/>
      <c r="DCY3"/>
      <c r="DCZ3"/>
      <c r="DDA3"/>
      <c r="DDB3"/>
      <c r="DDC3"/>
      <c r="DDD3"/>
      <c r="DDE3"/>
      <c r="DDF3"/>
      <c r="DDG3"/>
      <c r="DDH3"/>
      <c r="DDI3"/>
      <c r="DDJ3"/>
      <c r="DDK3"/>
      <c r="DDL3"/>
      <c r="DDM3"/>
      <c r="DDN3"/>
      <c r="DDO3"/>
      <c r="DDP3"/>
      <c r="DDQ3"/>
      <c r="DDR3"/>
      <c r="DDS3"/>
      <c r="DDT3"/>
      <c r="DDU3"/>
      <c r="DDV3"/>
      <c r="DDW3"/>
      <c r="DDX3"/>
      <c r="DDY3"/>
      <c r="DDZ3"/>
      <c r="DEA3"/>
      <c r="DEB3"/>
      <c r="DEC3"/>
      <c r="DED3"/>
      <c r="DEE3"/>
      <c r="DEF3"/>
      <c r="DEG3"/>
      <c r="DEH3"/>
      <c r="DEI3"/>
      <c r="DEJ3"/>
      <c r="DEK3"/>
      <c r="DEL3"/>
      <c r="DEM3"/>
      <c r="DEN3"/>
      <c r="DEO3"/>
      <c r="DEP3"/>
      <c r="DEQ3"/>
      <c r="DER3"/>
      <c r="DES3"/>
      <c r="DET3"/>
      <c r="DEU3"/>
      <c r="DEV3"/>
      <c r="DEW3"/>
      <c r="DEX3"/>
      <c r="DEY3"/>
      <c r="DEZ3"/>
      <c r="DFA3"/>
      <c r="DFB3"/>
      <c r="DFC3"/>
      <c r="DFD3"/>
      <c r="DFE3"/>
      <c r="DFF3"/>
      <c r="DFG3"/>
      <c r="DFH3"/>
      <c r="DFI3"/>
      <c r="DFJ3"/>
      <c r="DFK3"/>
      <c r="DFL3"/>
      <c r="DFM3"/>
      <c r="DFN3"/>
      <c r="DFO3"/>
      <c r="DFP3"/>
      <c r="DFQ3"/>
      <c r="DFR3"/>
      <c r="DFS3"/>
      <c r="DFT3"/>
      <c r="DFU3"/>
      <c r="DFV3"/>
      <c r="DFW3"/>
      <c r="DFX3"/>
      <c r="DFY3"/>
      <c r="DFZ3"/>
      <c r="DGA3"/>
      <c r="DGB3"/>
      <c r="DGC3"/>
      <c r="DGD3"/>
      <c r="DGE3"/>
      <c r="DGF3"/>
      <c r="DGG3"/>
      <c r="DGH3"/>
      <c r="DGI3"/>
      <c r="DGJ3"/>
      <c r="DGK3"/>
      <c r="DGL3"/>
      <c r="DGM3"/>
      <c r="DGN3"/>
      <c r="DGO3"/>
      <c r="DGP3"/>
      <c r="DGQ3"/>
      <c r="DGR3"/>
      <c r="DGS3"/>
      <c r="DGT3"/>
      <c r="DGU3"/>
      <c r="DGV3"/>
      <c r="DGW3"/>
      <c r="DGX3"/>
      <c r="DGY3"/>
      <c r="DGZ3"/>
      <c r="DHA3"/>
      <c r="DHB3"/>
      <c r="DHC3"/>
      <c r="DHD3"/>
      <c r="DHE3"/>
      <c r="DHF3"/>
      <c r="DHG3"/>
      <c r="DHH3"/>
      <c r="DHI3"/>
      <c r="DHJ3"/>
      <c r="DHK3"/>
      <c r="DHL3"/>
      <c r="DHM3"/>
      <c r="DHN3"/>
      <c r="DHO3"/>
      <c r="DHP3"/>
      <c r="DHQ3"/>
      <c r="DHR3"/>
      <c r="DHS3"/>
      <c r="DHT3"/>
      <c r="DHU3"/>
      <c r="DHV3"/>
      <c r="DHW3"/>
      <c r="DHX3"/>
      <c r="DHY3"/>
      <c r="DHZ3"/>
      <c r="DIA3"/>
      <c r="DIB3"/>
      <c r="DIC3"/>
      <c r="DID3"/>
      <c r="DIE3"/>
      <c r="DIF3"/>
      <c r="DIG3"/>
      <c r="DIH3"/>
      <c r="DII3"/>
      <c r="DIJ3"/>
      <c r="DIK3"/>
      <c r="DIL3"/>
      <c r="DIM3"/>
      <c r="DIN3"/>
      <c r="DIO3"/>
      <c r="DIP3"/>
      <c r="DIQ3"/>
      <c r="DIR3"/>
      <c r="DIS3"/>
      <c r="DIT3"/>
      <c r="DIU3"/>
      <c r="DIV3"/>
      <c r="DIW3"/>
      <c r="DIX3"/>
      <c r="DIY3"/>
      <c r="DIZ3"/>
      <c r="DJA3"/>
      <c r="DJB3"/>
      <c r="DJC3"/>
      <c r="DJD3"/>
      <c r="DJE3"/>
      <c r="DJF3"/>
      <c r="DJG3"/>
      <c r="DJH3"/>
      <c r="DJI3"/>
      <c r="DJJ3"/>
      <c r="DJK3"/>
      <c r="DJL3"/>
      <c r="DJM3"/>
      <c r="DJN3"/>
      <c r="DJO3"/>
      <c r="DJP3"/>
      <c r="DJQ3"/>
      <c r="DJR3"/>
      <c r="DJS3"/>
      <c r="DJT3"/>
      <c r="DJU3"/>
      <c r="DJV3"/>
      <c r="DJW3"/>
      <c r="DJX3"/>
      <c r="DJY3"/>
      <c r="DJZ3"/>
      <c r="DKA3"/>
      <c r="DKB3"/>
      <c r="DKC3"/>
      <c r="DKD3"/>
      <c r="DKE3"/>
      <c r="DKF3"/>
      <c r="DKG3"/>
      <c r="DKH3"/>
      <c r="DKI3"/>
      <c r="DKJ3"/>
      <c r="DKK3"/>
      <c r="DKL3"/>
      <c r="DKM3"/>
      <c r="DKN3"/>
      <c r="DKO3"/>
      <c r="DKP3"/>
      <c r="DKQ3"/>
      <c r="DKR3"/>
      <c r="DKS3"/>
      <c r="DKT3"/>
      <c r="DKU3"/>
      <c r="DKV3"/>
      <c r="DKW3"/>
      <c r="DKX3"/>
      <c r="DKY3"/>
      <c r="DKZ3"/>
      <c r="DLA3"/>
      <c r="DLB3"/>
      <c r="DLC3"/>
      <c r="DLD3"/>
      <c r="DLE3"/>
      <c r="DLF3"/>
      <c r="DLG3"/>
      <c r="DLH3"/>
      <c r="DLI3"/>
      <c r="DLJ3"/>
      <c r="DLK3"/>
      <c r="DLL3"/>
      <c r="DLM3"/>
      <c r="DLN3"/>
      <c r="DLO3"/>
      <c r="DLP3"/>
      <c r="DLQ3"/>
      <c r="DLR3"/>
      <c r="DLS3"/>
      <c r="DLT3"/>
      <c r="DLU3"/>
      <c r="DLV3"/>
      <c r="DLW3"/>
      <c r="DLX3"/>
      <c r="DLY3"/>
      <c r="DLZ3"/>
      <c r="DMA3"/>
      <c r="DMB3"/>
      <c r="DMC3"/>
      <c r="DMD3"/>
      <c r="DME3"/>
      <c r="DMF3"/>
      <c r="DMG3"/>
      <c r="DMH3"/>
      <c r="DMI3"/>
      <c r="DMJ3"/>
      <c r="DMK3"/>
      <c r="DML3"/>
      <c r="DMM3"/>
      <c r="DMN3"/>
      <c r="DMO3"/>
      <c r="DMP3"/>
      <c r="DMQ3"/>
      <c r="DMR3"/>
      <c r="DMS3"/>
      <c r="DMT3"/>
      <c r="DMU3"/>
      <c r="DMV3"/>
      <c r="DMW3"/>
      <c r="DMX3"/>
      <c r="DMY3"/>
      <c r="DMZ3"/>
      <c r="DNA3"/>
      <c r="DNB3"/>
      <c r="DNC3"/>
      <c r="DND3"/>
      <c r="DNE3"/>
      <c r="DNF3"/>
      <c r="DNG3"/>
      <c r="DNH3"/>
      <c r="DNI3"/>
      <c r="DNJ3"/>
      <c r="DNK3"/>
      <c r="DNL3"/>
      <c r="DNM3"/>
      <c r="DNN3"/>
      <c r="DNO3"/>
      <c r="DNP3"/>
      <c r="DNQ3"/>
      <c r="DNR3"/>
      <c r="DNS3"/>
      <c r="DNT3"/>
      <c r="DNU3"/>
      <c r="DNV3"/>
      <c r="DNW3"/>
      <c r="DNX3"/>
      <c r="DNY3"/>
      <c r="DNZ3"/>
      <c r="DOA3"/>
      <c r="DOB3"/>
      <c r="DOC3"/>
      <c r="DOD3"/>
      <c r="DOE3"/>
      <c r="DOF3"/>
      <c r="DOG3"/>
      <c r="DOH3"/>
      <c r="DOI3"/>
      <c r="DOJ3"/>
      <c r="DOK3"/>
      <c r="DOL3"/>
      <c r="DOM3"/>
      <c r="DON3"/>
      <c r="DOO3"/>
      <c r="DOP3"/>
      <c r="DOQ3"/>
      <c r="DOR3"/>
      <c r="DOS3"/>
      <c r="DOT3"/>
      <c r="DOU3"/>
      <c r="DOV3"/>
      <c r="DOW3"/>
      <c r="DOX3"/>
      <c r="DOY3"/>
      <c r="DOZ3"/>
      <c r="DPA3"/>
      <c r="DPB3"/>
      <c r="DPC3"/>
      <c r="DPD3"/>
      <c r="DPE3"/>
      <c r="DPF3"/>
      <c r="DPG3"/>
      <c r="DPH3"/>
      <c r="DPI3"/>
      <c r="DPJ3"/>
      <c r="DPK3"/>
      <c r="DPL3"/>
      <c r="DPM3"/>
      <c r="DPN3"/>
      <c r="DPO3"/>
      <c r="DPP3"/>
      <c r="DPQ3"/>
      <c r="DPR3"/>
      <c r="DPS3"/>
      <c r="DPT3"/>
      <c r="DPU3"/>
      <c r="DPV3"/>
      <c r="DPW3"/>
      <c r="DPX3"/>
      <c r="DPY3"/>
      <c r="DPZ3"/>
      <c r="DQA3"/>
      <c r="DQB3"/>
      <c r="DQC3"/>
      <c r="DQD3"/>
      <c r="DQE3"/>
      <c r="DQF3"/>
      <c r="DQG3"/>
      <c r="DQH3"/>
      <c r="DQI3"/>
      <c r="DQJ3"/>
      <c r="DQK3"/>
      <c r="DQL3"/>
      <c r="DQM3"/>
      <c r="DQN3"/>
      <c r="DQO3"/>
      <c r="DQP3"/>
      <c r="DQQ3"/>
      <c r="DQR3"/>
      <c r="DQS3"/>
      <c r="DQT3"/>
      <c r="DQU3"/>
      <c r="DQV3"/>
      <c r="DQW3"/>
      <c r="DQX3"/>
      <c r="DQY3"/>
      <c r="DQZ3"/>
      <c r="DRA3"/>
      <c r="DRB3"/>
      <c r="DRC3"/>
      <c r="DRD3"/>
      <c r="DRE3"/>
      <c r="DRF3"/>
      <c r="DRG3"/>
      <c r="DRH3"/>
      <c r="DRI3"/>
      <c r="DRJ3"/>
      <c r="DRK3"/>
      <c r="DRL3"/>
      <c r="DRM3"/>
      <c r="DRN3"/>
      <c r="DRO3"/>
      <c r="DRP3"/>
      <c r="DRQ3"/>
      <c r="DRR3"/>
      <c r="DRS3"/>
      <c r="DRT3"/>
      <c r="DRU3"/>
      <c r="DRV3"/>
      <c r="DRW3"/>
      <c r="DRX3"/>
      <c r="DRY3"/>
      <c r="DRZ3"/>
      <c r="DSA3"/>
      <c r="DSB3"/>
      <c r="DSC3"/>
      <c r="DSD3"/>
      <c r="DSE3"/>
      <c r="DSF3"/>
      <c r="DSG3"/>
      <c r="DSH3"/>
      <c r="DSI3"/>
      <c r="DSJ3"/>
      <c r="DSK3"/>
      <c r="DSL3"/>
      <c r="DSM3"/>
      <c r="DSN3"/>
      <c r="DSO3"/>
      <c r="DSP3"/>
      <c r="DSQ3"/>
      <c r="DSR3"/>
      <c r="DSS3"/>
      <c r="DST3"/>
      <c r="DSU3"/>
      <c r="DSV3"/>
      <c r="DSW3"/>
      <c r="DSX3"/>
      <c r="DSY3"/>
      <c r="DSZ3"/>
      <c r="DTA3"/>
      <c r="DTB3"/>
      <c r="DTC3"/>
      <c r="DTD3"/>
      <c r="DTE3"/>
      <c r="DTF3"/>
      <c r="DTG3"/>
      <c r="DTH3"/>
      <c r="DTI3"/>
      <c r="DTJ3"/>
      <c r="DTK3"/>
      <c r="DTL3"/>
      <c r="DTM3"/>
      <c r="DTN3"/>
      <c r="DTO3"/>
      <c r="DTP3"/>
      <c r="DTQ3"/>
      <c r="DTR3"/>
      <c r="DTS3"/>
      <c r="DTT3"/>
      <c r="DTU3"/>
      <c r="DTV3"/>
      <c r="DTW3"/>
      <c r="DTX3"/>
      <c r="DTY3"/>
      <c r="DTZ3"/>
      <c r="DUA3"/>
      <c r="DUB3"/>
      <c r="DUC3"/>
      <c r="DUD3"/>
      <c r="DUE3"/>
      <c r="DUF3"/>
      <c r="DUG3"/>
      <c r="DUH3"/>
      <c r="DUI3"/>
      <c r="DUJ3"/>
      <c r="DUK3"/>
      <c r="DUL3"/>
      <c r="DUM3"/>
      <c r="DUN3"/>
      <c r="DUO3"/>
      <c r="DUP3"/>
      <c r="DUQ3"/>
      <c r="DUR3"/>
      <c r="DUS3"/>
      <c r="DUT3"/>
      <c r="DUU3"/>
      <c r="DUV3"/>
      <c r="DUW3"/>
      <c r="DUX3"/>
      <c r="DUY3"/>
      <c r="DUZ3"/>
      <c r="DVA3"/>
      <c r="DVB3"/>
      <c r="DVC3"/>
      <c r="DVD3"/>
      <c r="DVE3"/>
      <c r="DVF3"/>
      <c r="DVG3"/>
      <c r="DVH3"/>
      <c r="DVI3"/>
      <c r="DVJ3"/>
      <c r="DVK3"/>
      <c r="DVL3"/>
      <c r="DVM3"/>
      <c r="DVN3"/>
      <c r="DVO3"/>
      <c r="DVP3"/>
      <c r="DVQ3"/>
      <c r="DVR3"/>
      <c r="DVS3"/>
      <c r="DVT3"/>
      <c r="DVU3"/>
      <c r="DVV3"/>
      <c r="DVW3"/>
      <c r="DVX3"/>
      <c r="DVY3"/>
      <c r="DVZ3"/>
      <c r="DWA3"/>
      <c r="DWB3"/>
      <c r="DWC3"/>
      <c r="DWD3"/>
      <c r="DWE3"/>
      <c r="DWF3"/>
      <c r="DWG3"/>
      <c r="DWH3"/>
      <c r="DWI3"/>
      <c r="DWJ3"/>
      <c r="DWK3"/>
      <c r="DWL3"/>
      <c r="DWM3"/>
      <c r="DWN3"/>
      <c r="DWO3"/>
      <c r="DWP3"/>
      <c r="DWQ3"/>
      <c r="DWR3"/>
      <c r="DWS3"/>
      <c r="DWT3"/>
      <c r="DWU3"/>
      <c r="DWV3"/>
      <c r="DWW3"/>
      <c r="DWX3"/>
      <c r="DWY3"/>
      <c r="DWZ3"/>
      <c r="DXA3"/>
      <c r="DXB3"/>
      <c r="DXC3"/>
      <c r="DXD3"/>
      <c r="DXE3"/>
      <c r="DXF3"/>
      <c r="DXG3"/>
      <c r="DXH3"/>
      <c r="DXI3"/>
      <c r="DXJ3"/>
      <c r="DXK3"/>
      <c r="DXL3"/>
      <c r="DXM3"/>
      <c r="DXN3"/>
      <c r="DXO3"/>
      <c r="DXP3"/>
      <c r="DXQ3"/>
      <c r="DXR3"/>
      <c r="DXS3"/>
      <c r="DXT3"/>
      <c r="DXU3"/>
      <c r="DXV3"/>
      <c r="DXW3"/>
      <c r="DXX3"/>
      <c r="DXY3"/>
      <c r="DXZ3"/>
      <c r="DYA3"/>
      <c r="DYB3"/>
      <c r="DYC3"/>
      <c r="DYD3"/>
      <c r="DYE3"/>
      <c r="DYF3"/>
      <c r="DYG3"/>
      <c r="DYH3"/>
      <c r="DYI3"/>
      <c r="DYJ3"/>
      <c r="DYK3"/>
      <c r="DYL3"/>
      <c r="DYM3"/>
      <c r="DYN3"/>
      <c r="DYO3"/>
      <c r="DYP3"/>
      <c r="DYQ3"/>
      <c r="DYR3"/>
      <c r="DYS3"/>
      <c r="DYT3"/>
      <c r="DYU3"/>
      <c r="DYV3"/>
      <c r="DYW3"/>
      <c r="DYX3"/>
      <c r="DYY3"/>
      <c r="DYZ3"/>
      <c r="DZA3"/>
      <c r="DZB3"/>
      <c r="DZC3"/>
      <c r="DZD3"/>
      <c r="DZE3"/>
      <c r="DZF3"/>
      <c r="DZG3"/>
      <c r="DZH3"/>
      <c r="DZI3"/>
      <c r="DZJ3"/>
      <c r="DZK3"/>
      <c r="DZL3"/>
      <c r="DZM3"/>
      <c r="DZN3"/>
      <c r="DZO3"/>
      <c r="DZP3"/>
      <c r="DZQ3"/>
      <c r="DZR3"/>
      <c r="DZS3"/>
      <c r="DZT3"/>
      <c r="DZU3"/>
      <c r="DZV3"/>
      <c r="DZW3"/>
      <c r="DZX3"/>
      <c r="DZY3"/>
      <c r="DZZ3"/>
      <c r="EAA3"/>
      <c r="EAB3"/>
      <c r="EAC3"/>
      <c r="EAD3"/>
      <c r="EAE3"/>
      <c r="EAF3"/>
      <c r="EAG3"/>
      <c r="EAH3"/>
      <c r="EAI3"/>
      <c r="EAJ3"/>
      <c r="EAK3"/>
      <c r="EAL3"/>
      <c r="EAM3"/>
      <c r="EAN3"/>
      <c r="EAO3"/>
      <c r="EAP3"/>
      <c r="EAQ3"/>
      <c r="EAR3"/>
      <c r="EAS3"/>
      <c r="EAT3"/>
      <c r="EAU3"/>
      <c r="EAV3"/>
      <c r="EAW3"/>
      <c r="EAX3"/>
      <c r="EAY3"/>
      <c r="EAZ3"/>
      <c r="EBA3"/>
      <c r="EBB3"/>
      <c r="EBC3"/>
      <c r="EBD3"/>
      <c r="EBE3"/>
      <c r="EBF3"/>
      <c r="EBG3"/>
      <c r="EBH3"/>
      <c r="EBI3"/>
      <c r="EBJ3"/>
      <c r="EBK3"/>
      <c r="EBL3"/>
      <c r="EBM3"/>
      <c r="EBN3"/>
      <c r="EBO3"/>
      <c r="EBP3"/>
      <c r="EBQ3"/>
      <c r="EBR3"/>
      <c r="EBS3"/>
      <c r="EBT3"/>
      <c r="EBU3"/>
      <c r="EBV3"/>
      <c r="EBW3"/>
      <c r="EBX3"/>
      <c r="EBY3"/>
      <c r="EBZ3"/>
      <c r="ECA3"/>
      <c r="ECB3"/>
      <c r="ECC3"/>
      <c r="ECD3"/>
      <c r="ECE3"/>
      <c r="ECF3"/>
      <c r="ECG3"/>
      <c r="ECH3"/>
      <c r="ECI3"/>
      <c r="ECJ3"/>
      <c r="ECK3"/>
      <c r="ECL3"/>
      <c r="ECM3"/>
      <c r="ECN3"/>
      <c r="ECO3"/>
      <c r="ECP3"/>
      <c r="ECQ3"/>
      <c r="ECR3"/>
      <c r="ECS3"/>
      <c r="ECT3"/>
      <c r="ECU3"/>
      <c r="ECV3"/>
      <c r="ECW3"/>
      <c r="ECX3"/>
      <c r="ECY3"/>
      <c r="ECZ3"/>
      <c r="EDA3"/>
      <c r="EDB3"/>
      <c r="EDC3"/>
      <c r="EDD3"/>
      <c r="EDE3"/>
      <c r="EDF3"/>
      <c r="EDG3"/>
      <c r="EDH3"/>
      <c r="EDI3"/>
      <c r="EDJ3"/>
      <c r="EDK3"/>
      <c r="EDL3"/>
      <c r="EDM3"/>
      <c r="EDN3"/>
      <c r="EDO3"/>
      <c r="EDP3"/>
      <c r="EDQ3"/>
      <c r="EDR3"/>
      <c r="EDS3"/>
      <c r="EDT3"/>
      <c r="EDU3"/>
      <c r="EDV3"/>
      <c r="EDW3"/>
      <c r="EDX3"/>
      <c r="EDY3"/>
      <c r="EDZ3"/>
      <c r="EEA3"/>
      <c r="EEB3"/>
      <c r="EEC3"/>
      <c r="EED3"/>
      <c r="EEE3"/>
      <c r="EEF3"/>
      <c r="EEG3"/>
      <c r="EEH3"/>
      <c r="EEI3"/>
      <c r="EEJ3"/>
      <c r="EEK3"/>
      <c r="EEL3"/>
      <c r="EEM3"/>
      <c r="EEN3"/>
      <c r="EEO3"/>
      <c r="EEP3"/>
      <c r="EEQ3"/>
      <c r="EER3"/>
      <c r="EES3"/>
      <c r="EET3"/>
      <c r="EEU3"/>
      <c r="EEV3"/>
      <c r="EEW3"/>
      <c r="EEX3"/>
      <c r="EEY3"/>
      <c r="EEZ3"/>
      <c r="EFA3"/>
      <c r="EFB3"/>
      <c r="EFC3"/>
      <c r="EFD3"/>
      <c r="EFE3"/>
      <c r="EFF3"/>
      <c r="EFG3"/>
      <c r="EFH3"/>
      <c r="EFI3"/>
      <c r="EFJ3"/>
      <c r="EFK3"/>
      <c r="EFL3"/>
      <c r="EFM3"/>
      <c r="EFN3"/>
      <c r="EFO3"/>
      <c r="EFP3"/>
      <c r="EFQ3"/>
      <c r="EFR3"/>
      <c r="EFS3"/>
      <c r="EFT3"/>
      <c r="EFU3"/>
      <c r="EFV3"/>
      <c r="EFW3"/>
      <c r="EFX3"/>
      <c r="EFY3"/>
      <c r="EFZ3"/>
      <c r="EGA3"/>
      <c r="EGB3"/>
      <c r="EGC3"/>
      <c r="EGD3"/>
      <c r="EGE3"/>
      <c r="EGF3"/>
      <c r="EGG3"/>
      <c r="EGH3"/>
      <c r="EGI3"/>
      <c r="EGJ3"/>
      <c r="EGK3"/>
      <c r="EGL3"/>
      <c r="EGM3"/>
      <c r="EGN3"/>
      <c r="EGO3"/>
      <c r="EGP3"/>
      <c r="EGQ3"/>
      <c r="EGR3"/>
      <c r="EGS3"/>
      <c r="EGT3"/>
      <c r="EGU3"/>
      <c r="EGV3"/>
      <c r="EGW3"/>
      <c r="EGX3"/>
      <c r="EGY3"/>
      <c r="EGZ3"/>
      <c r="EHA3"/>
      <c r="EHB3"/>
      <c r="EHC3"/>
      <c r="EHD3"/>
      <c r="EHE3"/>
      <c r="EHF3"/>
      <c r="EHG3"/>
      <c r="EHH3"/>
      <c r="EHI3"/>
      <c r="EHJ3"/>
      <c r="EHK3"/>
      <c r="EHL3"/>
      <c r="EHM3"/>
      <c r="EHN3"/>
      <c r="EHO3"/>
      <c r="EHP3"/>
      <c r="EHQ3"/>
      <c r="EHR3"/>
      <c r="EHS3"/>
      <c r="EHT3"/>
      <c r="EHU3"/>
      <c r="EHV3"/>
      <c r="EHW3"/>
      <c r="EHX3"/>
      <c r="EHY3"/>
      <c r="EHZ3"/>
      <c r="EIA3"/>
      <c r="EIB3"/>
      <c r="EIC3"/>
      <c r="EID3"/>
      <c r="EIE3"/>
      <c r="EIF3"/>
      <c r="EIG3"/>
      <c r="EIH3"/>
      <c r="EII3"/>
      <c r="EIJ3"/>
      <c r="EIK3"/>
      <c r="EIL3"/>
      <c r="EIM3"/>
      <c r="EIN3"/>
      <c r="EIO3"/>
      <c r="EIP3"/>
      <c r="EIQ3"/>
      <c r="EIR3"/>
      <c r="EIS3"/>
      <c r="EIT3"/>
      <c r="EIU3"/>
      <c r="EIV3"/>
      <c r="EIW3"/>
      <c r="EIX3"/>
      <c r="EIY3"/>
      <c r="EIZ3"/>
      <c r="EJA3"/>
      <c r="EJB3"/>
      <c r="EJC3"/>
      <c r="EJD3"/>
      <c r="EJE3"/>
      <c r="EJF3"/>
      <c r="EJG3"/>
      <c r="EJH3"/>
      <c r="EJI3"/>
      <c r="EJJ3"/>
      <c r="EJK3"/>
      <c r="EJL3"/>
      <c r="EJM3"/>
      <c r="EJN3"/>
      <c r="EJO3"/>
      <c r="EJP3"/>
      <c r="EJQ3"/>
      <c r="EJR3"/>
      <c r="EJS3"/>
      <c r="EJT3"/>
      <c r="EJU3"/>
      <c r="EJV3"/>
      <c r="EJW3"/>
      <c r="EJX3"/>
      <c r="EJY3"/>
      <c r="EJZ3"/>
      <c r="EKA3"/>
      <c r="EKB3"/>
      <c r="EKC3"/>
      <c r="EKD3"/>
      <c r="EKE3"/>
      <c r="EKF3"/>
      <c r="EKG3"/>
      <c r="EKH3"/>
      <c r="EKI3"/>
      <c r="EKJ3"/>
      <c r="EKK3"/>
      <c r="EKL3"/>
      <c r="EKM3"/>
      <c r="EKN3"/>
      <c r="EKO3"/>
      <c r="EKP3"/>
      <c r="EKQ3"/>
      <c r="EKR3"/>
      <c r="EKS3"/>
      <c r="EKT3"/>
      <c r="EKU3"/>
      <c r="EKV3"/>
      <c r="EKW3"/>
      <c r="EKX3"/>
      <c r="EKY3"/>
      <c r="EKZ3"/>
      <c r="ELA3"/>
      <c r="ELB3"/>
      <c r="ELC3"/>
      <c r="ELD3"/>
      <c r="ELE3"/>
      <c r="ELF3"/>
      <c r="ELG3"/>
      <c r="ELH3"/>
      <c r="ELI3"/>
      <c r="ELJ3"/>
      <c r="ELK3"/>
      <c r="ELL3"/>
      <c r="ELM3"/>
      <c r="ELN3"/>
      <c r="ELO3"/>
      <c r="ELP3"/>
      <c r="ELQ3"/>
      <c r="ELR3"/>
      <c r="ELS3"/>
      <c r="ELT3"/>
      <c r="ELU3"/>
      <c r="ELV3"/>
      <c r="ELW3"/>
      <c r="ELX3"/>
      <c r="ELY3"/>
      <c r="ELZ3"/>
      <c r="EMA3"/>
      <c r="EMB3"/>
      <c r="EMC3"/>
      <c r="EMD3"/>
      <c r="EME3"/>
      <c r="EMF3"/>
      <c r="EMG3"/>
      <c r="EMH3"/>
      <c r="EMI3"/>
      <c r="EMJ3"/>
      <c r="EMK3"/>
      <c r="EML3"/>
      <c r="EMM3"/>
      <c r="EMN3"/>
      <c r="EMO3"/>
      <c r="EMP3"/>
      <c r="EMQ3"/>
      <c r="EMR3"/>
      <c r="EMS3"/>
      <c r="EMT3"/>
      <c r="EMU3"/>
      <c r="EMV3"/>
      <c r="EMW3"/>
      <c r="EMX3"/>
      <c r="EMY3"/>
      <c r="EMZ3"/>
      <c r="ENA3"/>
      <c r="ENB3"/>
      <c r="ENC3"/>
      <c r="END3"/>
      <c r="ENE3"/>
      <c r="ENF3"/>
      <c r="ENG3"/>
      <c r="ENH3"/>
      <c r="ENI3"/>
      <c r="ENJ3"/>
      <c r="ENK3"/>
      <c r="ENL3"/>
      <c r="ENM3"/>
      <c r="ENN3"/>
      <c r="ENO3"/>
      <c r="ENP3"/>
      <c r="ENQ3"/>
      <c r="ENR3"/>
      <c r="ENS3"/>
      <c r="ENT3"/>
      <c r="ENU3"/>
      <c r="ENV3"/>
      <c r="ENW3"/>
      <c r="ENX3"/>
      <c r="ENY3"/>
      <c r="ENZ3"/>
      <c r="EOA3"/>
      <c r="EOB3"/>
      <c r="EOC3"/>
      <c r="EOD3"/>
      <c r="EOE3"/>
      <c r="EOF3"/>
      <c r="EOG3"/>
      <c r="EOH3"/>
      <c r="EOI3"/>
      <c r="EOJ3"/>
      <c r="EOK3"/>
      <c r="EOL3"/>
      <c r="EOM3"/>
      <c r="EON3"/>
      <c r="EOO3"/>
      <c r="EOP3"/>
      <c r="EOQ3"/>
      <c r="EOR3"/>
      <c r="EOS3"/>
      <c r="EOT3"/>
      <c r="EOU3"/>
      <c r="EOV3"/>
      <c r="EOW3"/>
      <c r="EOX3"/>
      <c r="EOY3"/>
      <c r="EOZ3"/>
      <c r="EPA3"/>
      <c r="EPB3"/>
      <c r="EPC3"/>
      <c r="EPD3"/>
      <c r="EPE3"/>
      <c r="EPF3"/>
      <c r="EPG3"/>
      <c r="EPH3"/>
      <c r="EPI3"/>
      <c r="EPJ3"/>
      <c r="EPK3"/>
      <c r="EPL3"/>
      <c r="EPM3"/>
      <c r="EPN3"/>
      <c r="EPO3"/>
      <c r="EPP3"/>
      <c r="EPQ3"/>
      <c r="EPR3"/>
      <c r="EPS3"/>
      <c r="EPT3"/>
      <c r="EPU3"/>
      <c r="EPV3"/>
      <c r="EPW3"/>
      <c r="EPX3"/>
      <c r="EPY3"/>
      <c r="EPZ3"/>
      <c r="EQA3"/>
      <c r="EQB3"/>
      <c r="EQC3"/>
      <c r="EQD3"/>
      <c r="EQE3"/>
      <c r="EQF3"/>
      <c r="EQG3"/>
      <c r="EQH3"/>
      <c r="EQI3"/>
      <c r="EQJ3"/>
      <c r="EQK3"/>
      <c r="EQL3"/>
      <c r="EQM3"/>
      <c r="EQN3"/>
      <c r="EQO3"/>
      <c r="EQP3"/>
      <c r="EQQ3"/>
      <c r="EQR3"/>
      <c r="EQS3"/>
      <c r="EQT3"/>
      <c r="EQU3"/>
      <c r="EQV3"/>
      <c r="EQW3"/>
      <c r="EQX3"/>
      <c r="EQY3"/>
      <c r="EQZ3"/>
      <c r="ERA3"/>
      <c r="ERB3"/>
      <c r="ERC3"/>
      <c r="ERD3"/>
      <c r="ERE3"/>
      <c r="ERF3"/>
      <c r="ERG3"/>
      <c r="ERH3"/>
      <c r="ERI3"/>
      <c r="ERJ3"/>
      <c r="ERK3"/>
      <c r="ERL3"/>
      <c r="ERM3"/>
      <c r="ERN3"/>
      <c r="ERO3"/>
      <c r="ERP3"/>
      <c r="ERQ3"/>
      <c r="ERR3"/>
      <c r="ERS3"/>
      <c r="ERT3"/>
      <c r="ERU3"/>
      <c r="ERV3"/>
      <c r="ERW3"/>
      <c r="ERX3"/>
      <c r="ERY3"/>
      <c r="ERZ3"/>
      <c r="ESA3"/>
      <c r="ESB3"/>
      <c r="ESC3"/>
      <c r="ESD3"/>
      <c r="ESE3"/>
      <c r="ESF3"/>
      <c r="ESG3"/>
      <c r="ESH3"/>
      <c r="ESI3"/>
      <c r="ESJ3"/>
      <c r="ESK3"/>
      <c r="ESL3"/>
      <c r="ESM3"/>
      <c r="ESN3"/>
      <c r="ESO3"/>
      <c r="ESP3"/>
      <c r="ESQ3"/>
      <c r="ESR3"/>
      <c r="ESS3"/>
      <c r="EST3"/>
      <c r="ESU3"/>
      <c r="ESV3"/>
      <c r="ESW3"/>
      <c r="ESX3"/>
      <c r="ESY3"/>
      <c r="ESZ3"/>
      <c r="ETA3"/>
      <c r="ETB3"/>
      <c r="ETC3"/>
      <c r="ETD3"/>
      <c r="ETE3"/>
      <c r="ETF3"/>
      <c r="ETG3"/>
      <c r="ETH3"/>
      <c r="ETI3"/>
      <c r="ETJ3"/>
      <c r="ETK3"/>
      <c r="ETL3"/>
      <c r="ETM3"/>
      <c r="ETN3"/>
      <c r="ETO3"/>
      <c r="ETP3"/>
      <c r="ETQ3"/>
      <c r="ETR3"/>
      <c r="ETS3"/>
      <c r="ETT3"/>
      <c r="ETU3"/>
      <c r="ETV3"/>
      <c r="ETW3"/>
      <c r="ETX3"/>
      <c r="ETY3"/>
      <c r="ETZ3"/>
      <c r="EUA3"/>
      <c r="EUB3"/>
      <c r="EUC3"/>
      <c r="EUD3"/>
      <c r="EUE3"/>
      <c r="EUF3"/>
      <c r="EUG3"/>
      <c r="EUH3"/>
      <c r="EUI3"/>
      <c r="EUJ3"/>
      <c r="EUK3"/>
      <c r="EUL3"/>
      <c r="EUM3"/>
      <c r="EUN3"/>
      <c r="EUO3"/>
      <c r="EUP3"/>
      <c r="EUQ3"/>
      <c r="EUR3"/>
      <c r="EUS3"/>
      <c r="EUT3"/>
      <c r="EUU3"/>
      <c r="EUV3"/>
      <c r="EUW3"/>
      <c r="EUX3"/>
      <c r="EUY3"/>
      <c r="EUZ3"/>
      <c r="EVA3"/>
      <c r="EVB3"/>
      <c r="EVC3"/>
      <c r="EVD3"/>
      <c r="EVE3"/>
      <c r="EVF3"/>
      <c r="EVG3"/>
      <c r="EVH3"/>
      <c r="EVI3"/>
      <c r="EVJ3"/>
      <c r="EVK3"/>
      <c r="EVL3"/>
      <c r="EVM3"/>
      <c r="EVN3"/>
      <c r="EVO3"/>
      <c r="EVP3"/>
      <c r="EVQ3"/>
      <c r="EVR3"/>
      <c r="EVS3"/>
      <c r="EVT3"/>
      <c r="EVU3"/>
      <c r="EVV3"/>
      <c r="EVW3"/>
      <c r="EVX3"/>
      <c r="EVY3"/>
      <c r="EVZ3"/>
      <c r="EWA3"/>
      <c r="EWB3"/>
      <c r="EWC3"/>
      <c r="EWD3"/>
      <c r="EWE3"/>
      <c r="EWF3"/>
      <c r="EWG3"/>
      <c r="EWH3"/>
      <c r="EWI3"/>
      <c r="EWJ3"/>
      <c r="EWK3"/>
      <c r="EWL3"/>
      <c r="EWM3"/>
      <c r="EWN3"/>
      <c r="EWO3"/>
      <c r="EWP3"/>
      <c r="EWQ3"/>
      <c r="EWR3"/>
      <c r="EWS3"/>
      <c r="EWT3"/>
      <c r="EWU3"/>
      <c r="EWV3"/>
      <c r="EWW3"/>
      <c r="EWX3"/>
      <c r="EWY3"/>
      <c r="EWZ3"/>
      <c r="EXA3"/>
      <c r="EXB3"/>
      <c r="EXC3"/>
      <c r="EXD3"/>
      <c r="EXE3"/>
      <c r="EXF3"/>
      <c r="EXG3"/>
      <c r="EXH3"/>
      <c r="EXI3"/>
      <c r="EXJ3"/>
      <c r="EXK3"/>
      <c r="EXL3"/>
      <c r="EXM3"/>
      <c r="EXN3"/>
      <c r="EXO3"/>
      <c r="EXP3"/>
      <c r="EXQ3"/>
      <c r="EXR3"/>
      <c r="EXS3"/>
      <c r="EXT3"/>
      <c r="EXU3"/>
      <c r="EXV3"/>
      <c r="EXW3"/>
      <c r="EXX3"/>
      <c r="EXY3"/>
      <c r="EXZ3"/>
      <c r="EYA3"/>
      <c r="EYB3"/>
      <c r="EYC3"/>
      <c r="EYD3"/>
      <c r="EYE3"/>
      <c r="EYF3"/>
      <c r="EYG3"/>
      <c r="EYH3"/>
      <c r="EYI3"/>
      <c r="EYJ3"/>
      <c r="EYK3"/>
      <c r="EYL3"/>
      <c r="EYM3"/>
      <c r="EYN3"/>
      <c r="EYO3"/>
      <c r="EYP3"/>
      <c r="EYQ3"/>
      <c r="EYR3"/>
      <c r="EYS3"/>
      <c r="EYT3"/>
      <c r="EYU3"/>
      <c r="EYV3"/>
      <c r="EYW3"/>
      <c r="EYX3"/>
      <c r="EYY3"/>
      <c r="EYZ3"/>
      <c r="EZA3"/>
      <c r="EZB3"/>
      <c r="EZC3"/>
      <c r="EZD3"/>
      <c r="EZE3"/>
      <c r="EZF3"/>
      <c r="EZG3"/>
      <c r="EZH3"/>
      <c r="EZI3"/>
      <c r="EZJ3"/>
      <c r="EZK3"/>
      <c r="EZL3"/>
      <c r="EZM3"/>
      <c r="EZN3"/>
      <c r="EZO3"/>
      <c r="EZP3"/>
      <c r="EZQ3"/>
      <c r="EZR3"/>
      <c r="EZS3"/>
      <c r="EZT3"/>
      <c r="EZU3"/>
      <c r="EZV3"/>
      <c r="EZW3"/>
      <c r="EZX3"/>
      <c r="EZY3"/>
      <c r="EZZ3"/>
      <c r="FAA3"/>
      <c r="FAB3"/>
      <c r="FAC3"/>
      <c r="FAD3"/>
      <c r="FAE3"/>
      <c r="FAF3"/>
      <c r="FAG3"/>
      <c r="FAH3"/>
      <c r="FAI3"/>
      <c r="FAJ3"/>
      <c r="FAK3"/>
      <c r="FAL3"/>
      <c r="FAM3"/>
      <c r="FAN3"/>
      <c r="FAO3"/>
      <c r="FAP3"/>
      <c r="FAQ3"/>
      <c r="FAR3"/>
      <c r="FAS3"/>
      <c r="FAT3"/>
      <c r="FAU3"/>
      <c r="FAV3"/>
      <c r="FAW3"/>
      <c r="FAX3"/>
      <c r="FAY3"/>
      <c r="FAZ3"/>
      <c r="FBA3"/>
      <c r="FBB3"/>
      <c r="FBC3"/>
      <c r="FBD3"/>
      <c r="FBE3"/>
      <c r="FBF3"/>
      <c r="FBG3"/>
      <c r="FBH3"/>
      <c r="FBI3"/>
      <c r="FBJ3"/>
      <c r="FBK3"/>
      <c r="FBL3"/>
      <c r="FBM3"/>
      <c r="FBN3"/>
      <c r="FBO3"/>
      <c r="FBP3"/>
      <c r="FBQ3"/>
      <c r="FBR3"/>
      <c r="FBS3"/>
      <c r="FBT3"/>
      <c r="FBU3"/>
      <c r="FBV3"/>
      <c r="FBW3"/>
      <c r="FBX3"/>
      <c r="FBY3"/>
      <c r="FBZ3"/>
      <c r="FCA3"/>
      <c r="FCB3"/>
      <c r="FCC3"/>
      <c r="FCD3"/>
      <c r="FCE3"/>
      <c r="FCF3"/>
      <c r="FCG3"/>
      <c r="FCH3"/>
      <c r="FCI3"/>
      <c r="FCJ3"/>
      <c r="FCK3"/>
      <c r="FCL3"/>
      <c r="FCM3"/>
      <c r="FCN3"/>
      <c r="FCO3"/>
      <c r="FCP3"/>
      <c r="FCQ3"/>
      <c r="FCR3"/>
      <c r="FCS3"/>
      <c r="FCT3"/>
      <c r="FCU3"/>
      <c r="FCV3"/>
      <c r="FCW3"/>
      <c r="FCX3"/>
      <c r="FCY3"/>
      <c r="FCZ3"/>
      <c r="FDA3"/>
      <c r="FDB3"/>
      <c r="FDC3"/>
      <c r="FDD3"/>
      <c r="FDE3"/>
      <c r="FDF3"/>
      <c r="FDG3"/>
      <c r="FDH3"/>
      <c r="FDI3"/>
      <c r="FDJ3"/>
      <c r="FDK3"/>
      <c r="FDL3"/>
      <c r="FDM3"/>
      <c r="FDN3"/>
      <c r="FDO3"/>
      <c r="FDP3"/>
      <c r="FDQ3"/>
      <c r="FDR3"/>
      <c r="FDS3"/>
      <c r="FDT3"/>
      <c r="FDU3"/>
      <c r="FDV3"/>
      <c r="FDW3"/>
      <c r="FDX3"/>
      <c r="FDY3"/>
      <c r="FDZ3"/>
      <c r="FEA3"/>
      <c r="FEB3"/>
      <c r="FEC3"/>
      <c r="FED3"/>
      <c r="FEE3"/>
      <c r="FEF3"/>
      <c r="FEG3"/>
      <c r="FEH3"/>
      <c r="FEI3"/>
      <c r="FEJ3"/>
      <c r="FEK3"/>
      <c r="FEL3"/>
      <c r="FEM3"/>
      <c r="FEN3"/>
      <c r="FEO3"/>
      <c r="FEP3"/>
      <c r="FEQ3"/>
      <c r="FER3"/>
      <c r="FES3"/>
      <c r="FET3"/>
      <c r="FEU3"/>
      <c r="FEV3"/>
      <c r="FEW3"/>
      <c r="FEX3"/>
      <c r="FEY3"/>
      <c r="FEZ3"/>
      <c r="FFA3"/>
      <c r="FFB3"/>
      <c r="FFC3"/>
      <c r="FFD3"/>
      <c r="FFE3"/>
      <c r="FFF3"/>
      <c r="FFG3"/>
      <c r="FFH3"/>
      <c r="FFI3"/>
      <c r="FFJ3"/>
      <c r="FFK3"/>
      <c r="FFL3"/>
      <c r="FFM3"/>
      <c r="FFN3"/>
      <c r="FFO3"/>
      <c r="FFP3"/>
      <c r="FFQ3"/>
      <c r="FFR3"/>
      <c r="FFS3"/>
      <c r="FFT3"/>
      <c r="FFU3"/>
      <c r="FFV3"/>
      <c r="FFW3"/>
      <c r="FFX3"/>
      <c r="FFY3"/>
      <c r="FFZ3"/>
      <c r="FGA3"/>
      <c r="FGB3"/>
      <c r="FGC3"/>
      <c r="FGD3"/>
      <c r="FGE3"/>
      <c r="FGF3"/>
      <c r="FGG3"/>
      <c r="FGH3"/>
      <c r="FGI3"/>
      <c r="FGJ3"/>
      <c r="FGK3"/>
      <c r="FGL3"/>
      <c r="FGM3"/>
      <c r="FGN3"/>
      <c r="FGO3"/>
      <c r="FGP3"/>
      <c r="FGQ3"/>
      <c r="FGR3"/>
      <c r="FGS3"/>
      <c r="FGT3"/>
      <c r="FGU3"/>
      <c r="FGV3"/>
      <c r="FGW3"/>
      <c r="FGX3"/>
      <c r="FGY3"/>
      <c r="FGZ3"/>
      <c r="FHA3"/>
      <c r="FHB3"/>
      <c r="FHC3"/>
      <c r="FHD3"/>
      <c r="FHE3"/>
      <c r="FHF3"/>
      <c r="FHG3"/>
      <c r="FHH3"/>
      <c r="FHI3"/>
      <c r="FHJ3"/>
      <c r="FHK3"/>
      <c r="FHL3"/>
      <c r="FHM3"/>
      <c r="FHN3"/>
      <c r="FHO3"/>
      <c r="FHP3"/>
      <c r="FHQ3"/>
      <c r="FHR3"/>
      <c r="FHS3"/>
      <c r="FHT3"/>
      <c r="FHU3"/>
      <c r="FHV3"/>
      <c r="FHW3"/>
      <c r="FHX3"/>
      <c r="FHY3"/>
      <c r="FHZ3"/>
      <c r="FIA3"/>
      <c r="FIB3"/>
      <c r="FIC3"/>
      <c r="FID3"/>
      <c r="FIE3"/>
      <c r="FIF3"/>
      <c r="FIG3"/>
      <c r="FIH3"/>
      <c r="FII3"/>
      <c r="FIJ3"/>
      <c r="FIK3"/>
      <c r="FIL3"/>
      <c r="FIM3"/>
      <c r="FIN3"/>
      <c r="FIO3"/>
      <c r="FIP3"/>
      <c r="FIQ3"/>
      <c r="FIR3"/>
      <c r="FIS3"/>
      <c r="FIT3"/>
      <c r="FIU3"/>
      <c r="FIV3"/>
      <c r="FIW3"/>
      <c r="FIX3"/>
      <c r="FIY3"/>
      <c r="FIZ3"/>
      <c r="FJA3"/>
      <c r="FJB3"/>
      <c r="FJC3"/>
      <c r="FJD3"/>
      <c r="FJE3"/>
      <c r="FJF3"/>
      <c r="FJG3"/>
      <c r="FJH3"/>
      <c r="FJI3"/>
      <c r="FJJ3"/>
      <c r="FJK3"/>
      <c r="FJL3"/>
      <c r="FJM3"/>
      <c r="FJN3"/>
      <c r="FJO3"/>
      <c r="FJP3"/>
      <c r="FJQ3"/>
      <c r="FJR3"/>
      <c r="FJS3"/>
      <c r="FJT3"/>
      <c r="FJU3"/>
      <c r="FJV3"/>
      <c r="FJW3"/>
      <c r="FJX3"/>
      <c r="FJY3"/>
      <c r="FJZ3"/>
      <c r="FKA3"/>
      <c r="FKB3"/>
      <c r="FKC3"/>
      <c r="FKD3"/>
      <c r="FKE3"/>
      <c r="FKF3"/>
      <c r="FKG3"/>
      <c r="FKH3"/>
      <c r="FKI3"/>
      <c r="FKJ3"/>
      <c r="FKK3"/>
      <c r="FKL3"/>
      <c r="FKM3"/>
      <c r="FKN3"/>
      <c r="FKO3"/>
      <c r="FKP3"/>
      <c r="FKQ3"/>
      <c r="FKR3"/>
      <c r="FKS3"/>
      <c r="FKT3"/>
      <c r="FKU3"/>
      <c r="FKV3"/>
      <c r="FKW3"/>
      <c r="FKX3"/>
      <c r="FKY3"/>
      <c r="FKZ3"/>
      <c r="FLA3"/>
      <c r="FLB3"/>
      <c r="FLC3"/>
      <c r="FLD3"/>
      <c r="FLE3"/>
      <c r="FLF3"/>
      <c r="FLG3"/>
      <c r="FLH3"/>
      <c r="FLI3"/>
      <c r="FLJ3"/>
      <c r="FLK3"/>
      <c r="FLL3"/>
      <c r="FLM3"/>
      <c r="FLN3"/>
      <c r="FLO3"/>
      <c r="FLP3"/>
      <c r="FLQ3"/>
      <c r="FLR3"/>
      <c r="FLS3"/>
      <c r="FLT3"/>
      <c r="FLU3"/>
      <c r="FLV3"/>
      <c r="FLW3"/>
      <c r="FLX3"/>
      <c r="FLY3"/>
      <c r="FLZ3"/>
      <c r="FMA3"/>
      <c r="FMB3"/>
      <c r="FMC3"/>
      <c r="FMD3"/>
      <c r="FME3"/>
      <c r="FMF3"/>
      <c r="FMG3"/>
      <c r="FMH3"/>
      <c r="FMI3"/>
      <c r="FMJ3"/>
      <c r="FMK3"/>
      <c r="FML3"/>
      <c r="FMM3"/>
      <c r="FMN3"/>
      <c r="FMO3"/>
      <c r="FMP3"/>
      <c r="FMQ3"/>
      <c r="FMR3"/>
      <c r="FMS3"/>
      <c r="FMT3"/>
      <c r="FMU3"/>
      <c r="FMV3"/>
      <c r="FMW3"/>
      <c r="FMX3"/>
      <c r="FMY3"/>
      <c r="FMZ3"/>
      <c r="FNA3"/>
      <c r="FNB3"/>
      <c r="FNC3"/>
      <c r="FND3"/>
      <c r="FNE3"/>
      <c r="FNF3"/>
      <c r="FNG3"/>
      <c r="FNH3"/>
      <c r="FNI3"/>
      <c r="FNJ3"/>
      <c r="FNK3"/>
      <c r="FNL3"/>
      <c r="FNM3"/>
      <c r="FNN3"/>
      <c r="FNO3"/>
      <c r="FNP3"/>
      <c r="FNQ3"/>
      <c r="FNR3"/>
      <c r="FNS3"/>
      <c r="FNT3"/>
      <c r="FNU3"/>
      <c r="FNV3"/>
      <c r="FNW3"/>
      <c r="FNX3"/>
      <c r="FNY3"/>
      <c r="FNZ3"/>
      <c r="FOA3"/>
      <c r="FOB3"/>
      <c r="FOC3"/>
      <c r="FOD3"/>
      <c r="FOE3"/>
      <c r="FOF3"/>
      <c r="FOG3"/>
      <c r="FOH3"/>
      <c r="FOI3"/>
      <c r="FOJ3"/>
      <c r="FOK3"/>
      <c r="FOL3"/>
      <c r="FOM3"/>
      <c r="FON3"/>
      <c r="FOO3"/>
      <c r="FOP3"/>
      <c r="FOQ3"/>
      <c r="FOR3"/>
      <c r="FOS3"/>
      <c r="FOT3"/>
      <c r="FOU3"/>
      <c r="FOV3"/>
      <c r="FOW3"/>
      <c r="FOX3"/>
      <c r="FOY3"/>
      <c r="FOZ3"/>
      <c r="FPA3"/>
      <c r="FPB3"/>
      <c r="FPC3"/>
      <c r="FPD3"/>
      <c r="FPE3"/>
      <c r="FPF3"/>
      <c r="FPG3"/>
      <c r="FPH3"/>
      <c r="FPI3"/>
      <c r="FPJ3"/>
      <c r="FPK3"/>
      <c r="FPL3"/>
      <c r="FPM3"/>
      <c r="FPN3"/>
      <c r="FPO3"/>
      <c r="FPP3"/>
      <c r="FPQ3"/>
      <c r="FPR3"/>
      <c r="FPS3"/>
      <c r="FPT3"/>
      <c r="FPU3"/>
      <c r="FPV3"/>
      <c r="FPW3"/>
      <c r="FPX3"/>
      <c r="FPY3"/>
      <c r="FPZ3"/>
      <c r="FQA3"/>
      <c r="FQB3"/>
      <c r="FQC3"/>
      <c r="FQD3"/>
      <c r="FQE3"/>
      <c r="FQF3"/>
      <c r="FQG3"/>
      <c r="FQH3"/>
      <c r="FQI3"/>
      <c r="FQJ3"/>
      <c r="FQK3"/>
      <c r="FQL3"/>
      <c r="FQM3"/>
      <c r="FQN3"/>
      <c r="FQO3"/>
      <c r="FQP3"/>
      <c r="FQQ3"/>
      <c r="FQR3"/>
      <c r="FQS3"/>
      <c r="FQT3"/>
      <c r="FQU3"/>
      <c r="FQV3"/>
      <c r="FQW3"/>
      <c r="FQX3"/>
      <c r="FQY3"/>
      <c r="FQZ3"/>
      <c r="FRA3"/>
      <c r="FRB3"/>
      <c r="FRC3"/>
      <c r="FRD3"/>
      <c r="FRE3"/>
      <c r="FRF3"/>
      <c r="FRG3"/>
      <c r="FRH3"/>
      <c r="FRI3"/>
      <c r="FRJ3"/>
      <c r="FRK3"/>
      <c r="FRL3"/>
      <c r="FRM3"/>
      <c r="FRN3"/>
      <c r="FRO3"/>
      <c r="FRP3"/>
      <c r="FRQ3"/>
      <c r="FRR3"/>
      <c r="FRS3"/>
      <c r="FRT3"/>
      <c r="FRU3"/>
      <c r="FRV3"/>
      <c r="FRW3"/>
      <c r="FRX3"/>
      <c r="FRY3"/>
      <c r="FRZ3"/>
      <c r="FSA3"/>
      <c r="FSB3"/>
      <c r="FSC3"/>
      <c r="FSD3"/>
      <c r="FSE3"/>
      <c r="FSF3"/>
      <c r="FSG3"/>
      <c r="FSH3"/>
      <c r="FSI3"/>
      <c r="FSJ3"/>
      <c r="FSK3"/>
      <c r="FSL3"/>
      <c r="FSM3"/>
      <c r="FSN3"/>
      <c r="FSO3"/>
      <c r="FSP3"/>
      <c r="FSQ3"/>
      <c r="FSR3"/>
      <c r="FSS3"/>
      <c r="FST3"/>
      <c r="FSU3"/>
      <c r="FSV3"/>
      <c r="FSW3"/>
      <c r="FSX3"/>
      <c r="FSY3"/>
      <c r="FSZ3"/>
      <c r="FTA3"/>
      <c r="FTB3"/>
      <c r="FTC3"/>
      <c r="FTD3"/>
      <c r="FTE3"/>
      <c r="FTF3"/>
      <c r="FTG3"/>
      <c r="FTH3"/>
      <c r="FTI3"/>
      <c r="FTJ3"/>
      <c r="FTK3"/>
      <c r="FTL3"/>
      <c r="FTM3"/>
      <c r="FTN3"/>
      <c r="FTO3"/>
      <c r="FTP3"/>
      <c r="FTQ3"/>
      <c r="FTR3"/>
      <c r="FTS3"/>
      <c r="FTT3"/>
      <c r="FTU3"/>
      <c r="FTV3"/>
      <c r="FTW3"/>
      <c r="FTX3"/>
      <c r="FTY3"/>
      <c r="FTZ3"/>
      <c r="FUA3"/>
      <c r="FUB3"/>
      <c r="FUC3"/>
      <c r="FUD3"/>
      <c r="FUE3"/>
      <c r="FUF3"/>
      <c r="FUG3"/>
      <c r="FUH3"/>
      <c r="FUI3"/>
      <c r="FUJ3"/>
      <c r="FUK3"/>
      <c r="FUL3"/>
      <c r="FUM3"/>
      <c r="FUN3"/>
      <c r="FUO3"/>
      <c r="FUP3"/>
      <c r="FUQ3"/>
      <c r="FUR3"/>
      <c r="FUS3"/>
      <c r="FUT3"/>
      <c r="FUU3"/>
      <c r="FUV3"/>
      <c r="FUW3"/>
      <c r="FUX3"/>
      <c r="FUY3"/>
      <c r="FUZ3"/>
      <c r="FVA3"/>
      <c r="FVB3"/>
      <c r="FVC3"/>
      <c r="FVD3"/>
      <c r="FVE3"/>
      <c r="FVF3"/>
      <c r="FVG3"/>
      <c r="FVH3"/>
      <c r="FVI3"/>
      <c r="FVJ3"/>
      <c r="FVK3"/>
      <c r="FVL3"/>
      <c r="FVM3"/>
      <c r="FVN3"/>
      <c r="FVO3"/>
      <c r="FVP3"/>
      <c r="FVQ3"/>
      <c r="FVR3"/>
      <c r="FVS3"/>
      <c r="FVT3"/>
      <c r="FVU3"/>
      <c r="FVV3"/>
      <c r="FVW3"/>
      <c r="FVX3"/>
      <c r="FVY3"/>
      <c r="FVZ3"/>
      <c r="FWA3"/>
      <c r="FWB3"/>
      <c r="FWC3"/>
      <c r="FWD3"/>
      <c r="FWE3"/>
      <c r="FWF3"/>
      <c r="FWG3"/>
      <c r="FWH3"/>
      <c r="FWI3"/>
      <c r="FWJ3"/>
      <c r="FWK3"/>
      <c r="FWL3"/>
      <c r="FWM3"/>
      <c r="FWN3"/>
      <c r="FWO3"/>
      <c r="FWP3"/>
      <c r="FWQ3"/>
      <c r="FWR3"/>
      <c r="FWS3"/>
      <c r="FWT3"/>
      <c r="FWU3"/>
      <c r="FWV3"/>
      <c r="FWW3"/>
      <c r="FWX3"/>
      <c r="FWY3"/>
      <c r="FWZ3"/>
      <c r="FXA3"/>
      <c r="FXB3"/>
      <c r="FXC3"/>
      <c r="FXD3"/>
      <c r="FXE3"/>
      <c r="FXF3"/>
      <c r="FXG3"/>
      <c r="FXH3"/>
      <c r="FXI3"/>
      <c r="FXJ3"/>
      <c r="FXK3"/>
      <c r="FXL3"/>
      <c r="FXM3"/>
      <c r="FXN3"/>
      <c r="FXO3"/>
      <c r="FXP3"/>
      <c r="FXQ3"/>
      <c r="FXR3"/>
      <c r="FXS3"/>
      <c r="FXT3"/>
      <c r="FXU3"/>
      <c r="FXV3"/>
      <c r="FXW3"/>
      <c r="FXX3"/>
      <c r="FXY3"/>
      <c r="FXZ3"/>
      <c r="FYA3"/>
      <c r="FYB3"/>
      <c r="FYC3"/>
      <c r="FYD3"/>
      <c r="FYE3"/>
      <c r="FYF3"/>
      <c r="FYG3"/>
      <c r="FYH3"/>
      <c r="FYI3"/>
      <c r="FYJ3"/>
      <c r="FYK3"/>
      <c r="FYL3"/>
      <c r="FYM3"/>
      <c r="FYN3"/>
      <c r="FYO3"/>
      <c r="FYP3"/>
      <c r="FYQ3"/>
      <c r="FYR3"/>
      <c r="FYS3"/>
      <c r="FYT3"/>
      <c r="FYU3"/>
      <c r="FYV3"/>
      <c r="FYW3"/>
      <c r="FYX3"/>
      <c r="FYY3"/>
      <c r="FYZ3"/>
      <c r="FZA3"/>
      <c r="FZB3"/>
      <c r="FZC3"/>
      <c r="FZD3"/>
      <c r="FZE3"/>
      <c r="FZF3"/>
      <c r="FZG3"/>
      <c r="FZH3"/>
      <c r="FZI3"/>
      <c r="FZJ3"/>
      <c r="FZK3"/>
      <c r="FZL3"/>
      <c r="FZM3"/>
      <c r="FZN3"/>
      <c r="FZO3"/>
      <c r="FZP3"/>
      <c r="FZQ3"/>
      <c r="FZR3"/>
      <c r="FZS3"/>
      <c r="FZT3"/>
      <c r="FZU3"/>
      <c r="FZV3"/>
      <c r="FZW3"/>
      <c r="FZX3"/>
      <c r="FZY3"/>
      <c r="FZZ3"/>
      <c r="GAA3"/>
      <c r="GAB3"/>
      <c r="GAC3"/>
      <c r="GAD3"/>
      <c r="GAE3"/>
      <c r="GAF3"/>
      <c r="GAG3"/>
      <c r="GAH3"/>
      <c r="GAI3"/>
      <c r="GAJ3"/>
      <c r="GAK3"/>
      <c r="GAL3"/>
      <c r="GAM3"/>
      <c r="GAN3"/>
      <c r="GAO3"/>
      <c r="GAP3"/>
      <c r="GAQ3"/>
      <c r="GAR3"/>
      <c r="GAS3"/>
      <c r="GAT3"/>
      <c r="GAU3"/>
      <c r="GAV3"/>
      <c r="GAW3"/>
      <c r="GAX3"/>
      <c r="GAY3"/>
      <c r="GAZ3"/>
      <c r="GBA3"/>
      <c r="GBB3"/>
      <c r="GBC3"/>
      <c r="GBD3"/>
      <c r="GBE3"/>
      <c r="GBF3"/>
      <c r="GBG3"/>
      <c r="GBH3"/>
      <c r="GBI3"/>
      <c r="GBJ3"/>
      <c r="GBK3"/>
      <c r="GBL3"/>
      <c r="GBM3"/>
      <c r="GBN3"/>
      <c r="GBO3"/>
      <c r="GBP3"/>
      <c r="GBQ3"/>
      <c r="GBR3"/>
      <c r="GBS3"/>
      <c r="GBT3"/>
      <c r="GBU3"/>
      <c r="GBV3"/>
      <c r="GBW3"/>
      <c r="GBX3"/>
      <c r="GBY3"/>
      <c r="GBZ3"/>
      <c r="GCA3"/>
      <c r="GCB3"/>
      <c r="GCC3"/>
      <c r="GCD3"/>
      <c r="GCE3"/>
      <c r="GCF3"/>
      <c r="GCG3"/>
      <c r="GCH3"/>
      <c r="GCI3"/>
      <c r="GCJ3"/>
      <c r="GCK3"/>
      <c r="GCL3"/>
      <c r="GCM3"/>
      <c r="GCN3"/>
      <c r="GCO3"/>
      <c r="GCP3"/>
      <c r="GCQ3"/>
      <c r="GCR3"/>
      <c r="GCS3"/>
      <c r="GCT3"/>
      <c r="GCU3"/>
      <c r="GCV3"/>
      <c r="GCW3"/>
      <c r="GCX3"/>
      <c r="GCY3"/>
      <c r="GCZ3"/>
      <c r="GDA3"/>
      <c r="GDB3"/>
      <c r="GDC3"/>
      <c r="GDD3"/>
      <c r="GDE3"/>
      <c r="GDF3"/>
      <c r="GDG3"/>
      <c r="GDH3"/>
      <c r="GDI3"/>
      <c r="GDJ3"/>
      <c r="GDK3"/>
      <c r="GDL3"/>
      <c r="GDM3"/>
      <c r="GDN3"/>
      <c r="GDO3"/>
      <c r="GDP3"/>
      <c r="GDQ3"/>
      <c r="GDR3"/>
      <c r="GDS3"/>
      <c r="GDT3"/>
      <c r="GDU3"/>
      <c r="GDV3"/>
      <c r="GDW3"/>
      <c r="GDX3"/>
      <c r="GDY3"/>
      <c r="GDZ3"/>
      <c r="GEA3"/>
      <c r="GEB3"/>
      <c r="GEC3"/>
      <c r="GED3"/>
      <c r="GEE3"/>
      <c r="GEF3"/>
      <c r="GEG3"/>
      <c r="GEH3"/>
      <c r="GEI3"/>
      <c r="GEJ3"/>
      <c r="GEK3"/>
      <c r="GEL3"/>
      <c r="GEM3"/>
      <c r="GEN3"/>
      <c r="GEO3"/>
      <c r="GEP3"/>
      <c r="GEQ3"/>
      <c r="GER3"/>
      <c r="GES3"/>
      <c r="GET3"/>
      <c r="GEU3"/>
      <c r="GEV3"/>
      <c r="GEW3"/>
      <c r="GEX3"/>
      <c r="GEY3"/>
      <c r="GEZ3"/>
      <c r="GFA3"/>
      <c r="GFB3"/>
      <c r="GFC3"/>
      <c r="GFD3"/>
      <c r="GFE3"/>
      <c r="GFF3"/>
      <c r="GFG3"/>
      <c r="GFH3"/>
      <c r="GFI3"/>
      <c r="GFJ3"/>
      <c r="GFK3"/>
      <c r="GFL3"/>
      <c r="GFM3"/>
      <c r="GFN3"/>
      <c r="GFO3"/>
      <c r="GFP3"/>
      <c r="GFQ3"/>
      <c r="GFR3"/>
      <c r="GFS3"/>
      <c r="GFT3"/>
      <c r="GFU3"/>
      <c r="GFV3"/>
      <c r="GFW3"/>
      <c r="GFX3"/>
      <c r="GFY3"/>
      <c r="GFZ3"/>
      <c r="GGA3"/>
      <c r="GGB3"/>
      <c r="GGC3"/>
      <c r="GGD3"/>
      <c r="GGE3"/>
      <c r="GGF3"/>
      <c r="GGG3"/>
      <c r="GGH3"/>
      <c r="GGI3"/>
      <c r="GGJ3"/>
      <c r="GGK3"/>
      <c r="GGL3"/>
      <c r="GGM3"/>
      <c r="GGN3"/>
      <c r="GGO3"/>
      <c r="GGP3"/>
      <c r="GGQ3"/>
      <c r="GGR3"/>
      <c r="GGS3"/>
      <c r="GGT3"/>
      <c r="GGU3"/>
      <c r="GGV3"/>
      <c r="GGW3"/>
      <c r="GGX3"/>
      <c r="GGY3"/>
      <c r="GGZ3"/>
      <c r="GHA3"/>
      <c r="GHB3"/>
      <c r="GHC3"/>
      <c r="GHD3"/>
      <c r="GHE3"/>
      <c r="GHF3"/>
      <c r="GHG3"/>
      <c r="GHH3"/>
      <c r="GHI3"/>
      <c r="GHJ3"/>
      <c r="GHK3"/>
      <c r="GHL3"/>
      <c r="GHM3"/>
      <c r="GHN3"/>
      <c r="GHO3"/>
      <c r="GHP3"/>
      <c r="GHQ3"/>
      <c r="GHR3"/>
      <c r="GHS3"/>
      <c r="GHT3"/>
      <c r="GHU3"/>
      <c r="GHV3"/>
      <c r="GHW3"/>
      <c r="GHX3"/>
      <c r="GHY3"/>
      <c r="GHZ3"/>
      <c r="GIA3"/>
      <c r="GIB3"/>
      <c r="GIC3"/>
      <c r="GID3"/>
      <c r="GIE3"/>
      <c r="GIF3"/>
      <c r="GIG3"/>
      <c r="GIH3"/>
      <c r="GII3"/>
      <c r="GIJ3"/>
      <c r="GIK3"/>
      <c r="GIL3"/>
      <c r="GIM3"/>
      <c r="GIN3"/>
      <c r="GIO3"/>
      <c r="GIP3"/>
      <c r="GIQ3"/>
      <c r="GIR3"/>
      <c r="GIS3"/>
      <c r="GIT3"/>
      <c r="GIU3"/>
      <c r="GIV3"/>
      <c r="GIW3"/>
      <c r="GIX3"/>
      <c r="GIY3"/>
      <c r="GIZ3"/>
      <c r="GJA3"/>
      <c r="GJB3"/>
      <c r="GJC3"/>
      <c r="GJD3"/>
      <c r="GJE3"/>
      <c r="GJF3"/>
      <c r="GJG3"/>
      <c r="GJH3"/>
      <c r="GJI3"/>
      <c r="GJJ3"/>
      <c r="GJK3"/>
      <c r="GJL3"/>
      <c r="GJM3"/>
      <c r="GJN3"/>
      <c r="GJO3"/>
      <c r="GJP3"/>
      <c r="GJQ3"/>
      <c r="GJR3"/>
      <c r="GJS3"/>
      <c r="GJT3"/>
      <c r="GJU3"/>
      <c r="GJV3"/>
      <c r="GJW3"/>
      <c r="GJX3"/>
      <c r="GJY3"/>
      <c r="GJZ3"/>
      <c r="GKA3"/>
      <c r="GKB3"/>
      <c r="GKC3"/>
      <c r="GKD3"/>
      <c r="GKE3"/>
      <c r="GKF3"/>
      <c r="GKG3"/>
      <c r="GKH3"/>
      <c r="GKI3"/>
      <c r="GKJ3"/>
      <c r="GKK3"/>
      <c r="GKL3"/>
      <c r="GKM3"/>
      <c r="GKN3"/>
      <c r="GKO3"/>
      <c r="GKP3"/>
      <c r="GKQ3"/>
      <c r="GKR3"/>
      <c r="GKS3"/>
      <c r="GKT3"/>
      <c r="GKU3"/>
      <c r="GKV3"/>
      <c r="GKW3"/>
      <c r="GKX3"/>
      <c r="GKY3"/>
      <c r="GKZ3"/>
      <c r="GLA3"/>
      <c r="GLB3"/>
      <c r="GLC3"/>
      <c r="GLD3"/>
      <c r="GLE3"/>
      <c r="GLF3"/>
      <c r="GLG3"/>
      <c r="GLH3"/>
      <c r="GLI3"/>
      <c r="GLJ3"/>
      <c r="GLK3"/>
      <c r="GLL3"/>
      <c r="GLM3"/>
      <c r="GLN3"/>
      <c r="GLO3"/>
      <c r="GLP3"/>
      <c r="GLQ3"/>
      <c r="GLR3"/>
      <c r="GLS3"/>
      <c r="GLT3"/>
      <c r="GLU3"/>
      <c r="GLV3"/>
      <c r="GLW3"/>
      <c r="GLX3"/>
      <c r="GLY3"/>
      <c r="GLZ3"/>
      <c r="GMA3"/>
      <c r="GMB3"/>
      <c r="GMC3"/>
      <c r="GMD3"/>
      <c r="GME3"/>
      <c r="GMF3"/>
      <c r="GMG3"/>
      <c r="GMH3"/>
      <c r="GMI3"/>
      <c r="GMJ3"/>
      <c r="GMK3"/>
      <c r="GML3"/>
      <c r="GMM3"/>
      <c r="GMN3"/>
      <c r="GMO3"/>
      <c r="GMP3"/>
      <c r="GMQ3"/>
      <c r="GMR3"/>
      <c r="GMS3"/>
      <c r="GMT3"/>
      <c r="GMU3"/>
      <c r="GMV3"/>
      <c r="GMW3"/>
      <c r="GMX3"/>
      <c r="GMY3"/>
      <c r="GMZ3"/>
      <c r="GNA3"/>
      <c r="GNB3"/>
      <c r="GNC3"/>
      <c r="GND3"/>
      <c r="GNE3"/>
      <c r="GNF3"/>
      <c r="GNG3"/>
      <c r="GNH3"/>
      <c r="GNI3"/>
      <c r="GNJ3"/>
      <c r="GNK3"/>
      <c r="GNL3"/>
      <c r="GNM3"/>
      <c r="GNN3"/>
      <c r="GNO3"/>
      <c r="GNP3"/>
      <c r="GNQ3"/>
      <c r="GNR3"/>
      <c r="GNS3"/>
      <c r="GNT3"/>
      <c r="GNU3"/>
      <c r="GNV3"/>
      <c r="GNW3"/>
      <c r="GNX3"/>
      <c r="GNY3"/>
      <c r="GNZ3"/>
      <c r="GOA3"/>
      <c r="GOB3"/>
      <c r="GOC3"/>
      <c r="GOD3"/>
      <c r="GOE3"/>
      <c r="GOF3"/>
      <c r="GOG3"/>
      <c r="GOH3"/>
      <c r="GOI3"/>
      <c r="GOJ3"/>
      <c r="GOK3"/>
      <c r="GOL3"/>
      <c r="GOM3"/>
      <c r="GON3"/>
      <c r="GOO3"/>
      <c r="GOP3"/>
      <c r="GOQ3"/>
      <c r="GOR3"/>
      <c r="GOS3"/>
      <c r="GOT3"/>
      <c r="GOU3"/>
      <c r="GOV3"/>
      <c r="GOW3"/>
      <c r="GOX3"/>
      <c r="GOY3"/>
      <c r="GOZ3"/>
      <c r="GPA3"/>
      <c r="GPB3"/>
      <c r="GPC3"/>
      <c r="GPD3"/>
      <c r="GPE3"/>
      <c r="GPF3"/>
      <c r="GPG3"/>
      <c r="GPH3"/>
      <c r="GPI3"/>
      <c r="GPJ3"/>
      <c r="GPK3"/>
      <c r="GPL3"/>
      <c r="GPM3"/>
      <c r="GPN3"/>
      <c r="GPO3"/>
      <c r="GPP3"/>
      <c r="GPQ3"/>
      <c r="GPR3"/>
      <c r="GPS3"/>
      <c r="GPT3"/>
      <c r="GPU3"/>
      <c r="GPV3"/>
      <c r="GPW3"/>
      <c r="GPX3"/>
      <c r="GPY3"/>
      <c r="GPZ3"/>
      <c r="GQA3"/>
      <c r="GQB3"/>
      <c r="GQC3"/>
      <c r="GQD3"/>
      <c r="GQE3"/>
      <c r="GQF3"/>
      <c r="GQG3"/>
      <c r="GQH3"/>
      <c r="GQI3"/>
      <c r="GQJ3"/>
      <c r="GQK3"/>
      <c r="GQL3"/>
      <c r="GQM3"/>
      <c r="GQN3"/>
      <c r="GQO3"/>
      <c r="GQP3"/>
      <c r="GQQ3"/>
      <c r="GQR3"/>
      <c r="GQS3"/>
      <c r="GQT3"/>
      <c r="GQU3"/>
      <c r="GQV3"/>
      <c r="GQW3"/>
      <c r="GQX3"/>
      <c r="GQY3"/>
      <c r="GQZ3"/>
      <c r="GRA3"/>
      <c r="GRB3"/>
      <c r="GRC3"/>
      <c r="GRD3"/>
      <c r="GRE3"/>
      <c r="GRF3"/>
      <c r="GRG3"/>
      <c r="GRH3"/>
      <c r="GRI3"/>
      <c r="GRJ3"/>
      <c r="GRK3"/>
      <c r="GRL3"/>
      <c r="GRM3"/>
      <c r="GRN3"/>
      <c r="GRO3"/>
      <c r="GRP3"/>
      <c r="GRQ3"/>
      <c r="GRR3"/>
      <c r="GRS3"/>
      <c r="GRT3"/>
      <c r="GRU3"/>
      <c r="GRV3"/>
      <c r="GRW3"/>
      <c r="GRX3"/>
      <c r="GRY3"/>
      <c r="GRZ3"/>
      <c r="GSA3"/>
      <c r="GSB3"/>
      <c r="GSC3"/>
      <c r="GSD3"/>
      <c r="GSE3"/>
      <c r="GSF3"/>
      <c r="GSG3"/>
      <c r="GSH3"/>
      <c r="GSI3"/>
      <c r="GSJ3"/>
      <c r="GSK3"/>
      <c r="GSL3"/>
      <c r="GSM3"/>
      <c r="GSN3"/>
      <c r="GSO3"/>
      <c r="GSP3"/>
      <c r="GSQ3"/>
      <c r="GSR3"/>
      <c r="GSS3"/>
      <c r="GST3"/>
      <c r="GSU3"/>
      <c r="GSV3"/>
      <c r="GSW3"/>
      <c r="GSX3"/>
      <c r="GSY3"/>
      <c r="GSZ3"/>
      <c r="GTA3"/>
      <c r="GTB3"/>
      <c r="GTC3"/>
      <c r="GTD3"/>
      <c r="GTE3"/>
      <c r="GTF3"/>
      <c r="GTG3"/>
      <c r="GTH3"/>
      <c r="GTI3"/>
      <c r="GTJ3"/>
      <c r="GTK3"/>
      <c r="GTL3"/>
      <c r="GTM3"/>
      <c r="GTN3"/>
      <c r="GTO3"/>
      <c r="GTP3"/>
      <c r="GTQ3"/>
      <c r="GTR3"/>
      <c r="GTS3"/>
      <c r="GTT3"/>
      <c r="GTU3"/>
      <c r="GTV3"/>
      <c r="GTW3"/>
      <c r="GTX3"/>
      <c r="GTY3"/>
      <c r="GTZ3"/>
      <c r="GUA3"/>
      <c r="GUB3"/>
      <c r="GUC3"/>
      <c r="GUD3"/>
      <c r="GUE3"/>
      <c r="GUF3"/>
      <c r="GUG3"/>
      <c r="GUH3"/>
      <c r="GUI3"/>
      <c r="GUJ3"/>
      <c r="GUK3"/>
      <c r="GUL3"/>
      <c r="GUM3"/>
      <c r="GUN3"/>
      <c r="GUO3"/>
      <c r="GUP3"/>
      <c r="GUQ3"/>
      <c r="GUR3"/>
      <c r="GUS3"/>
      <c r="GUT3"/>
      <c r="GUU3"/>
      <c r="GUV3"/>
      <c r="GUW3"/>
      <c r="GUX3"/>
      <c r="GUY3"/>
      <c r="GUZ3"/>
      <c r="GVA3"/>
      <c r="GVB3"/>
      <c r="GVC3"/>
      <c r="GVD3"/>
      <c r="GVE3"/>
      <c r="GVF3"/>
      <c r="GVG3"/>
      <c r="GVH3"/>
      <c r="GVI3"/>
      <c r="GVJ3"/>
      <c r="GVK3"/>
      <c r="GVL3"/>
      <c r="GVM3"/>
      <c r="GVN3"/>
      <c r="GVO3"/>
      <c r="GVP3"/>
      <c r="GVQ3"/>
      <c r="GVR3"/>
      <c r="GVS3"/>
      <c r="GVT3"/>
      <c r="GVU3"/>
      <c r="GVV3"/>
      <c r="GVW3"/>
      <c r="GVX3"/>
      <c r="GVY3"/>
      <c r="GVZ3"/>
      <c r="GWA3"/>
      <c r="GWB3"/>
      <c r="GWC3"/>
      <c r="GWD3"/>
      <c r="GWE3"/>
      <c r="GWF3"/>
      <c r="GWG3"/>
      <c r="GWH3"/>
      <c r="GWI3"/>
      <c r="GWJ3"/>
      <c r="GWK3"/>
      <c r="GWL3"/>
      <c r="GWM3"/>
      <c r="GWN3"/>
      <c r="GWO3"/>
      <c r="GWP3"/>
      <c r="GWQ3"/>
      <c r="GWR3"/>
      <c r="GWS3"/>
      <c r="GWT3"/>
      <c r="GWU3"/>
      <c r="GWV3"/>
      <c r="GWW3"/>
      <c r="GWX3"/>
      <c r="GWY3"/>
      <c r="GWZ3"/>
      <c r="GXA3"/>
      <c r="GXB3"/>
      <c r="GXC3"/>
      <c r="GXD3"/>
      <c r="GXE3"/>
      <c r="GXF3"/>
      <c r="GXG3"/>
      <c r="GXH3"/>
      <c r="GXI3"/>
      <c r="GXJ3"/>
      <c r="GXK3"/>
      <c r="GXL3"/>
      <c r="GXM3"/>
      <c r="GXN3"/>
      <c r="GXO3"/>
      <c r="GXP3"/>
      <c r="GXQ3"/>
      <c r="GXR3"/>
      <c r="GXS3"/>
      <c r="GXT3"/>
      <c r="GXU3"/>
      <c r="GXV3"/>
      <c r="GXW3"/>
      <c r="GXX3"/>
      <c r="GXY3"/>
      <c r="GXZ3"/>
      <c r="GYA3"/>
      <c r="GYB3"/>
      <c r="GYC3"/>
      <c r="GYD3"/>
      <c r="GYE3"/>
      <c r="GYF3"/>
      <c r="GYG3"/>
      <c r="GYH3"/>
      <c r="GYI3"/>
      <c r="GYJ3"/>
      <c r="GYK3"/>
      <c r="GYL3"/>
      <c r="GYM3"/>
      <c r="GYN3"/>
      <c r="GYO3"/>
      <c r="GYP3"/>
      <c r="GYQ3"/>
      <c r="GYR3"/>
      <c r="GYS3"/>
      <c r="GYT3"/>
      <c r="GYU3"/>
      <c r="GYV3"/>
      <c r="GYW3"/>
      <c r="GYX3"/>
      <c r="GYY3"/>
      <c r="GYZ3"/>
      <c r="GZA3"/>
      <c r="GZB3"/>
      <c r="GZC3"/>
      <c r="GZD3"/>
      <c r="GZE3"/>
      <c r="GZF3"/>
      <c r="GZG3"/>
      <c r="GZH3"/>
      <c r="GZI3"/>
      <c r="GZJ3"/>
      <c r="GZK3"/>
      <c r="GZL3"/>
      <c r="GZM3"/>
      <c r="GZN3"/>
      <c r="GZO3"/>
      <c r="GZP3"/>
      <c r="GZQ3"/>
      <c r="GZR3"/>
      <c r="GZS3"/>
      <c r="GZT3"/>
      <c r="GZU3"/>
      <c r="GZV3"/>
      <c r="GZW3"/>
      <c r="GZX3"/>
      <c r="GZY3"/>
      <c r="GZZ3"/>
      <c r="HAA3"/>
      <c r="HAB3"/>
      <c r="HAC3"/>
      <c r="HAD3"/>
      <c r="HAE3"/>
      <c r="HAF3"/>
      <c r="HAG3"/>
      <c r="HAH3"/>
      <c r="HAI3"/>
      <c r="HAJ3"/>
      <c r="HAK3"/>
      <c r="HAL3"/>
      <c r="HAM3"/>
      <c r="HAN3"/>
      <c r="HAO3"/>
      <c r="HAP3"/>
      <c r="HAQ3"/>
      <c r="HAR3"/>
      <c r="HAS3"/>
      <c r="HAT3"/>
      <c r="HAU3"/>
      <c r="HAV3"/>
      <c r="HAW3"/>
      <c r="HAX3"/>
      <c r="HAY3"/>
      <c r="HAZ3"/>
      <c r="HBA3"/>
      <c r="HBB3"/>
      <c r="HBC3"/>
      <c r="HBD3"/>
      <c r="HBE3"/>
      <c r="HBF3"/>
      <c r="HBG3"/>
      <c r="HBH3"/>
      <c r="HBI3"/>
      <c r="HBJ3"/>
      <c r="HBK3"/>
      <c r="HBL3"/>
      <c r="HBM3"/>
      <c r="HBN3"/>
      <c r="HBO3"/>
      <c r="HBP3"/>
      <c r="HBQ3"/>
      <c r="HBR3"/>
      <c r="HBS3"/>
      <c r="HBT3"/>
      <c r="HBU3"/>
      <c r="HBV3"/>
      <c r="HBW3"/>
      <c r="HBX3"/>
      <c r="HBY3"/>
      <c r="HBZ3"/>
      <c r="HCA3"/>
      <c r="HCB3"/>
      <c r="HCC3"/>
      <c r="HCD3"/>
      <c r="HCE3"/>
      <c r="HCF3"/>
      <c r="HCG3"/>
      <c r="HCH3"/>
      <c r="HCI3"/>
      <c r="HCJ3"/>
      <c r="HCK3"/>
      <c r="HCL3"/>
      <c r="HCM3"/>
      <c r="HCN3"/>
      <c r="HCO3"/>
      <c r="HCP3"/>
      <c r="HCQ3"/>
      <c r="HCR3"/>
      <c r="HCS3"/>
      <c r="HCT3"/>
      <c r="HCU3"/>
      <c r="HCV3"/>
      <c r="HCW3"/>
      <c r="HCX3"/>
      <c r="HCY3"/>
      <c r="HCZ3"/>
      <c r="HDA3"/>
      <c r="HDB3"/>
      <c r="HDC3"/>
      <c r="HDD3"/>
      <c r="HDE3"/>
      <c r="HDF3"/>
      <c r="HDG3"/>
      <c r="HDH3"/>
      <c r="HDI3"/>
      <c r="HDJ3"/>
      <c r="HDK3"/>
      <c r="HDL3"/>
      <c r="HDM3"/>
      <c r="HDN3"/>
      <c r="HDO3"/>
      <c r="HDP3"/>
      <c r="HDQ3"/>
      <c r="HDR3"/>
      <c r="HDS3"/>
      <c r="HDT3"/>
      <c r="HDU3"/>
      <c r="HDV3"/>
      <c r="HDW3"/>
      <c r="HDX3"/>
      <c r="HDY3"/>
      <c r="HDZ3"/>
      <c r="HEA3"/>
      <c r="HEB3"/>
      <c r="HEC3"/>
      <c r="HED3"/>
      <c r="HEE3"/>
      <c r="HEF3"/>
      <c r="HEG3"/>
      <c r="HEH3"/>
      <c r="HEI3"/>
      <c r="HEJ3"/>
      <c r="HEK3"/>
      <c r="HEL3"/>
      <c r="HEM3"/>
      <c r="HEN3"/>
      <c r="HEO3"/>
      <c r="HEP3"/>
      <c r="HEQ3"/>
      <c r="HER3"/>
      <c r="HES3"/>
      <c r="HET3"/>
      <c r="HEU3"/>
      <c r="HEV3"/>
      <c r="HEW3"/>
      <c r="HEX3"/>
      <c r="HEY3"/>
      <c r="HEZ3"/>
      <c r="HFA3"/>
      <c r="HFB3"/>
      <c r="HFC3"/>
      <c r="HFD3"/>
      <c r="HFE3"/>
      <c r="HFF3"/>
      <c r="HFG3"/>
      <c r="HFH3"/>
      <c r="HFI3"/>
      <c r="HFJ3"/>
      <c r="HFK3"/>
      <c r="HFL3"/>
      <c r="HFM3"/>
      <c r="HFN3"/>
      <c r="HFO3"/>
      <c r="HFP3"/>
      <c r="HFQ3"/>
      <c r="HFR3"/>
      <c r="HFS3"/>
      <c r="HFT3"/>
      <c r="HFU3"/>
      <c r="HFV3"/>
      <c r="HFW3"/>
      <c r="HFX3"/>
      <c r="HFY3"/>
      <c r="HFZ3"/>
      <c r="HGA3"/>
      <c r="HGB3"/>
      <c r="HGC3"/>
      <c r="HGD3"/>
      <c r="HGE3"/>
      <c r="HGF3"/>
      <c r="HGG3"/>
      <c r="HGH3"/>
      <c r="HGI3"/>
      <c r="HGJ3"/>
      <c r="HGK3"/>
      <c r="HGL3"/>
      <c r="HGM3"/>
      <c r="HGN3"/>
      <c r="HGO3"/>
      <c r="HGP3"/>
      <c r="HGQ3"/>
      <c r="HGR3"/>
      <c r="HGS3"/>
      <c r="HGT3"/>
      <c r="HGU3"/>
      <c r="HGV3"/>
      <c r="HGW3"/>
      <c r="HGX3"/>
      <c r="HGY3"/>
      <c r="HGZ3"/>
      <c r="HHA3"/>
      <c r="HHB3"/>
      <c r="HHC3"/>
      <c r="HHD3"/>
      <c r="HHE3"/>
      <c r="HHF3"/>
      <c r="HHG3"/>
      <c r="HHH3"/>
      <c r="HHI3"/>
      <c r="HHJ3"/>
      <c r="HHK3"/>
      <c r="HHL3"/>
      <c r="HHM3"/>
      <c r="HHN3"/>
      <c r="HHO3"/>
      <c r="HHP3"/>
      <c r="HHQ3"/>
      <c r="HHR3"/>
      <c r="HHS3"/>
      <c r="HHT3"/>
      <c r="HHU3"/>
      <c r="HHV3"/>
      <c r="HHW3"/>
      <c r="HHX3"/>
      <c r="HHY3"/>
      <c r="HHZ3"/>
      <c r="HIA3"/>
      <c r="HIB3"/>
      <c r="HIC3"/>
      <c r="HID3"/>
      <c r="HIE3"/>
      <c r="HIF3"/>
      <c r="HIG3"/>
      <c r="HIH3"/>
      <c r="HII3"/>
      <c r="HIJ3"/>
      <c r="HIK3"/>
      <c r="HIL3"/>
      <c r="HIM3"/>
      <c r="HIN3"/>
      <c r="HIO3"/>
      <c r="HIP3"/>
      <c r="HIQ3"/>
      <c r="HIR3"/>
      <c r="HIS3"/>
      <c r="HIT3"/>
      <c r="HIU3"/>
      <c r="HIV3"/>
      <c r="HIW3"/>
      <c r="HIX3"/>
      <c r="HIY3"/>
      <c r="HIZ3"/>
      <c r="HJA3"/>
      <c r="HJB3"/>
      <c r="HJC3"/>
      <c r="HJD3"/>
      <c r="HJE3"/>
      <c r="HJF3"/>
      <c r="HJG3"/>
      <c r="HJH3"/>
      <c r="HJI3"/>
      <c r="HJJ3"/>
      <c r="HJK3"/>
      <c r="HJL3"/>
      <c r="HJM3"/>
      <c r="HJN3"/>
      <c r="HJO3"/>
      <c r="HJP3"/>
      <c r="HJQ3"/>
      <c r="HJR3"/>
      <c r="HJS3"/>
      <c r="HJT3"/>
      <c r="HJU3"/>
      <c r="HJV3"/>
      <c r="HJW3"/>
      <c r="HJX3"/>
      <c r="HJY3"/>
      <c r="HJZ3"/>
      <c r="HKA3"/>
      <c r="HKB3"/>
      <c r="HKC3"/>
      <c r="HKD3"/>
      <c r="HKE3"/>
      <c r="HKF3"/>
      <c r="HKG3"/>
      <c r="HKH3"/>
      <c r="HKI3"/>
      <c r="HKJ3"/>
      <c r="HKK3"/>
      <c r="HKL3"/>
      <c r="HKM3"/>
      <c r="HKN3"/>
      <c r="HKO3"/>
      <c r="HKP3"/>
      <c r="HKQ3"/>
      <c r="HKR3"/>
      <c r="HKS3"/>
      <c r="HKT3"/>
      <c r="HKU3"/>
      <c r="HKV3"/>
      <c r="HKW3"/>
      <c r="HKX3"/>
      <c r="HKY3"/>
      <c r="HKZ3"/>
      <c r="HLA3"/>
      <c r="HLB3"/>
      <c r="HLC3"/>
      <c r="HLD3"/>
      <c r="HLE3"/>
      <c r="HLF3"/>
      <c r="HLG3"/>
      <c r="HLH3"/>
      <c r="HLI3"/>
      <c r="HLJ3"/>
      <c r="HLK3"/>
      <c r="HLL3"/>
      <c r="HLM3"/>
      <c r="HLN3"/>
      <c r="HLO3"/>
      <c r="HLP3"/>
      <c r="HLQ3"/>
      <c r="HLR3"/>
      <c r="HLS3"/>
      <c r="HLT3"/>
      <c r="HLU3"/>
      <c r="HLV3"/>
      <c r="HLW3"/>
      <c r="HLX3"/>
      <c r="HLY3"/>
      <c r="HLZ3"/>
      <c r="HMA3"/>
      <c r="HMB3"/>
      <c r="HMC3"/>
      <c r="HMD3"/>
      <c r="HME3"/>
      <c r="HMF3"/>
      <c r="HMG3"/>
      <c r="HMH3"/>
      <c r="HMI3"/>
      <c r="HMJ3"/>
      <c r="HMK3"/>
      <c r="HML3"/>
      <c r="HMM3"/>
      <c r="HMN3"/>
      <c r="HMO3"/>
      <c r="HMP3"/>
      <c r="HMQ3"/>
      <c r="HMR3"/>
      <c r="HMS3"/>
      <c r="HMT3"/>
      <c r="HMU3"/>
      <c r="HMV3"/>
      <c r="HMW3"/>
      <c r="HMX3"/>
      <c r="HMY3"/>
      <c r="HMZ3"/>
      <c r="HNA3"/>
      <c r="HNB3"/>
      <c r="HNC3"/>
      <c r="HND3"/>
      <c r="HNE3"/>
      <c r="HNF3"/>
      <c r="HNG3"/>
      <c r="HNH3"/>
      <c r="HNI3"/>
      <c r="HNJ3"/>
      <c r="HNK3"/>
      <c r="HNL3"/>
      <c r="HNM3"/>
      <c r="HNN3"/>
      <c r="HNO3"/>
      <c r="HNP3"/>
      <c r="HNQ3"/>
      <c r="HNR3"/>
      <c r="HNS3"/>
      <c r="HNT3"/>
      <c r="HNU3"/>
      <c r="HNV3"/>
      <c r="HNW3"/>
      <c r="HNX3"/>
      <c r="HNY3"/>
      <c r="HNZ3"/>
      <c r="HOA3"/>
      <c r="HOB3"/>
      <c r="HOC3"/>
      <c r="HOD3"/>
      <c r="HOE3"/>
      <c r="HOF3"/>
      <c r="HOG3"/>
      <c r="HOH3"/>
      <c r="HOI3"/>
      <c r="HOJ3"/>
      <c r="HOK3"/>
      <c r="HOL3"/>
      <c r="HOM3"/>
      <c r="HON3"/>
      <c r="HOO3"/>
      <c r="HOP3"/>
      <c r="HOQ3"/>
      <c r="HOR3"/>
      <c r="HOS3"/>
      <c r="HOT3"/>
      <c r="HOU3"/>
      <c r="HOV3"/>
      <c r="HOW3"/>
      <c r="HOX3"/>
      <c r="HOY3"/>
      <c r="HOZ3"/>
      <c r="HPA3"/>
      <c r="HPB3"/>
      <c r="HPC3"/>
      <c r="HPD3"/>
      <c r="HPE3"/>
      <c r="HPF3"/>
      <c r="HPG3"/>
      <c r="HPH3"/>
      <c r="HPI3"/>
      <c r="HPJ3"/>
      <c r="HPK3"/>
      <c r="HPL3"/>
      <c r="HPM3"/>
      <c r="HPN3"/>
      <c r="HPO3"/>
      <c r="HPP3"/>
      <c r="HPQ3"/>
      <c r="HPR3"/>
      <c r="HPS3"/>
      <c r="HPT3"/>
      <c r="HPU3"/>
      <c r="HPV3"/>
      <c r="HPW3"/>
      <c r="HPX3"/>
      <c r="HPY3"/>
      <c r="HPZ3"/>
      <c r="HQA3"/>
      <c r="HQB3"/>
      <c r="HQC3"/>
      <c r="HQD3"/>
      <c r="HQE3"/>
      <c r="HQF3"/>
      <c r="HQG3"/>
      <c r="HQH3"/>
      <c r="HQI3"/>
      <c r="HQJ3"/>
      <c r="HQK3"/>
      <c r="HQL3"/>
      <c r="HQM3"/>
      <c r="HQN3"/>
      <c r="HQO3"/>
      <c r="HQP3"/>
      <c r="HQQ3"/>
      <c r="HQR3"/>
      <c r="HQS3"/>
      <c r="HQT3"/>
      <c r="HQU3"/>
      <c r="HQV3"/>
      <c r="HQW3"/>
      <c r="HQX3"/>
      <c r="HQY3"/>
      <c r="HQZ3"/>
      <c r="HRA3"/>
      <c r="HRB3"/>
      <c r="HRC3"/>
      <c r="HRD3"/>
      <c r="HRE3"/>
      <c r="HRF3"/>
      <c r="HRG3"/>
      <c r="HRH3"/>
      <c r="HRI3"/>
      <c r="HRJ3"/>
      <c r="HRK3"/>
      <c r="HRL3"/>
      <c r="HRM3"/>
      <c r="HRN3"/>
      <c r="HRO3"/>
      <c r="HRP3"/>
      <c r="HRQ3"/>
      <c r="HRR3"/>
      <c r="HRS3"/>
      <c r="HRT3"/>
      <c r="HRU3"/>
      <c r="HRV3"/>
      <c r="HRW3"/>
      <c r="HRX3"/>
      <c r="HRY3"/>
      <c r="HRZ3"/>
      <c r="HSA3"/>
      <c r="HSB3"/>
      <c r="HSC3"/>
      <c r="HSD3"/>
      <c r="HSE3"/>
      <c r="HSF3"/>
      <c r="HSG3"/>
      <c r="HSH3"/>
      <c r="HSI3"/>
      <c r="HSJ3"/>
      <c r="HSK3"/>
      <c r="HSL3"/>
      <c r="HSM3"/>
      <c r="HSN3"/>
      <c r="HSO3"/>
      <c r="HSP3"/>
      <c r="HSQ3"/>
      <c r="HSR3"/>
      <c r="HSS3"/>
      <c r="HST3"/>
      <c r="HSU3"/>
      <c r="HSV3"/>
      <c r="HSW3"/>
      <c r="HSX3"/>
      <c r="HSY3"/>
      <c r="HSZ3"/>
      <c r="HTA3"/>
      <c r="HTB3"/>
      <c r="HTC3"/>
      <c r="HTD3"/>
      <c r="HTE3"/>
      <c r="HTF3"/>
      <c r="HTG3"/>
      <c r="HTH3"/>
      <c r="HTI3"/>
      <c r="HTJ3"/>
      <c r="HTK3"/>
      <c r="HTL3"/>
      <c r="HTM3"/>
      <c r="HTN3"/>
      <c r="HTO3"/>
      <c r="HTP3"/>
      <c r="HTQ3"/>
      <c r="HTR3"/>
      <c r="HTS3"/>
      <c r="HTT3"/>
      <c r="HTU3"/>
      <c r="HTV3"/>
      <c r="HTW3"/>
      <c r="HTX3"/>
      <c r="HTY3"/>
      <c r="HTZ3"/>
      <c r="HUA3"/>
      <c r="HUB3"/>
      <c r="HUC3"/>
      <c r="HUD3"/>
      <c r="HUE3"/>
      <c r="HUF3"/>
      <c r="HUG3"/>
      <c r="HUH3"/>
      <c r="HUI3"/>
      <c r="HUJ3"/>
      <c r="HUK3"/>
      <c r="HUL3"/>
      <c r="HUM3"/>
      <c r="HUN3"/>
      <c r="HUO3"/>
      <c r="HUP3"/>
      <c r="HUQ3"/>
      <c r="HUR3"/>
      <c r="HUS3"/>
      <c r="HUT3"/>
      <c r="HUU3"/>
      <c r="HUV3"/>
      <c r="HUW3"/>
      <c r="HUX3"/>
      <c r="HUY3"/>
      <c r="HUZ3"/>
      <c r="HVA3"/>
      <c r="HVB3"/>
      <c r="HVC3"/>
      <c r="HVD3"/>
      <c r="HVE3"/>
      <c r="HVF3"/>
      <c r="HVG3"/>
      <c r="HVH3"/>
      <c r="HVI3"/>
      <c r="HVJ3"/>
      <c r="HVK3"/>
      <c r="HVL3"/>
      <c r="HVM3"/>
      <c r="HVN3"/>
      <c r="HVO3"/>
      <c r="HVP3"/>
      <c r="HVQ3"/>
      <c r="HVR3"/>
      <c r="HVS3"/>
      <c r="HVT3"/>
      <c r="HVU3"/>
      <c r="HVV3"/>
      <c r="HVW3"/>
      <c r="HVX3"/>
      <c r="HVY3"/>
      <c r="HVZ3"/>
      <c r="HWA3"/>
      <c r="HWB3"/>
      <c r="HWC3"/>
      <c r="HWD3"/>
      <c r="HWE3"/>
      <c r="HWF3"/>
      <c r="HWG3"/>
      <c r="HWH3"/>
      <c r="HWI3"/>
      <c r="HWJ3"/>
      <c r="HWK3"/>
      <c r="HWL3"/>
      <c r="HWM3"/>
      <c r="HWN3"/>
      <c r="HWO3"/>
      <c r="HWP3"/>
      <c r="HWQ3"/>
      <c r="HWR3"/>
      <c r="HWS3"/>
      <c r="HWT3"/>
      <c r="HWU3"/>
      <c r="HWV3"/>
      <c r="HWW3"/>
      <c r="HWX3"/>
      <c r="HWY3"/>
      <c r="HWZ3"/>
      <c r="HXA3"/>
      <c r="HXB3"/>
      <c r="HXC3"/>
      <c r="HXD3"/>
      <c r="HXE3"/>
      <c r="HXF3"/>
      <c r="HXG3"/>
      <c r="HXH3"/>
      <c r="HXI3"/>
      <c r="HXJ3"/>
      <c r="HXK3"/>
      <c r="HXL3"/>
      <c r="HXM3"/>
      <c r="HXN3"/>
      <c r="HXO3"/>
      <c r="HXP3"/>
      <c r="HXQ3"/>
      <c r="HXR3"/>
      <c r="HXS3"/>
      <c r="HXT3"/>
      <c r="HXU3"/>
      <c r="HXV3"/>
      <c r="HXW3"/>
      <c r="HXX3"/>
      <c r="HXY3"/>
      <c r="HXZ3"/>
      <c r="HYA3"/>
      <c r="HYB3"/>
      <c r="HYC3"/>
      <c r="HYD3"/>
      <c r="HYE3"/>
      <c r="HYF3"/>
      <c r="HYG3"/>
      <c r="HYH3"/>
      <c r="HYI3"/>
      <c r="HYJ3"/>
      <c r="HYK3"/>
      <c r="HYL3"/>
      <c r="HYM3"/>
      <c r="HYN3"/>
      <c r="HYO3"/>
      <c r="HYP3"/>
      <c r="HYQ3"/>
      <c r="HYR3"/>
      <c r="HYS3"/>
      <c r="HYT3"/>
      <c r="HYU3"/>
      <c r="HYV3"/>
      <c r="HYW3"/>
      <c r="HYX3"/>
      <c r="HYY3"/>
      <c r="HYZ3"/>
      <c r="HZA3"/>
      <c r="HZB3"/>
      <c r="HZC3"/>
      <c r="HZD3"/>
      <c r="HZE3"/>
      <c r="HZF3"/>
      <c r="HZG3"/>
      <c r="HZH3"/>
      <c r="HZI3"/>
      <c r="HZJ3"/>
      <c r="HZK3"/>
      <c r="HZL3"/>
      <c r="HZM3"/>
      <c r="HZN3"/>
      <c r="HZO3"/>
      <c r="HZP3"/>
      <c r="HZQ3"/>
      <c r="HZR3"/>
      <c r="HZS3"/>
      <c r="HZT3"/>
      <c r="HZU3"/>
      <c r="HZV3"/>
      <c r="HZW3"/>
      <c r="HZX3"/>
      <c r="HZY3"/>
      <c r="HZZ3"/>
      <c r="IAA3"/>
      <c r="IAB3"/>
      <c r="IAC3"/>
      <c r="IAD3"/>
      <c r="IAE3"/>
      <c r="IAF3"/>
      <c r="IAG3"/>
      <c r="IAH3"/>
      <c r="IAI3"/>
      <c r="IAJ3"/>
      <c r="IAK3"/>
      <c r="IAL3"/>
      <c r="IAM3"/>
      <c r="IAN3"/>
      <c r="IAO3"/>
      <c r="IAP3"/>
      <c r="IAQ3"/>
      <c r="IAR3"/>
      <c r="IAS3"/>
      <c r="IAT3"/>
      <c r="IAU3"/>
      <c r="IAV3"/>
      <c r="IAW3"/>
      <c r="IAX3"/>
      <c r="IAY3"/>
      <c r="IAZ3"/>
      <c r="IBA3"/>
      <c r="IBB3"/>
      <c r="IBC3"/>
      <c r="IBD3"/>
      <c r="IBE3"/>
      <c r="IBF3"/>
      <c r="IBG3"/>
      <c r="IBH3"/>
      <c r="IBI3"/>
      <c r="IBJ3"/>
      <c r="IBK3"/>
      <c r="IBL3"/>
      <c r="IBM3"/>
      <c r="IBN3"/>
      <c r="IBO3"/>
      <c r="IBP3"/>
      <c r="IBQ3"/>
      <c r="IBR3"/>
      <c r="IBS3"/>
      <c r="IBT3"/>
      <c r="IBU3"/>
      <c r="IBV3"/>
      <c r="IBW3"/>
      <c r="IBX3"/>
      <c r="IBY3"/>
      <c r="IBZ3"/>
      <c r="ICA3"/>
      <c r="ICB3"/>
      <c r="ICC3"/>
      <c r="ICD3"/>
      <c r="ICE3"/>
      <c r="ICF3"/>
      <c r="ICG3"/>
      <c r="ICH3"/>
      <c r="ICI3"/>
      <c r="ICJ3"/>
      <c r="ICK3"/>
      <c r="ICL3"/>
      <c r="ICM3"/>
      <c r="ICN3"/>
      <c r="ICO3"/>
      <c r="ICP3"/>
      <c r="ICQ3"/>
      <c r="ICR3"/>
      <c r="ICS3"/>
      <c r="ICT3"/>
      <c r="ICU3"/>
      <c r="ICV3"/>
      <c r="ICW3"/>
      <c r="ICX3"/>
      <c r="ICY3"/>
      <c r="ICZ3"/>
      <c r="IDA3"/>
      <c r="IDB3"/>
      <c r="IDC3"/>
      <c r="IDD3"/>
      <c r="IDE3"/>
      <c r="IDF3"/>
      <c r="IDG3"/>
      <c r="IDH3"/>
      <c r="IDI3"/>
      <c r="IDJ3"/>
      <c r="IDK3"/>
      <c r="IDL3"/>
      <c r="IDM3"/>
      <c r="IDN3"/>
      <c r="IDO3"/>
      <c r="IDP3"/>
      <c r="IDQ3"/>
      <c r="IDR3"/>
      <c r="IDS3"/>
      <c r="IDT3"/>
      <c r="IDU3"/>
      <c r="IDV3"/>
      <c r="IDW3"/>
      <c r="IDX3"/>
      <c r="IDY3"/>
      <c r="IDZ3"/>
      <c r="IEA3"/>
      <c r="IEB3"/>
      <c r="IEC3"/>
      <c r="IED3"/>
      <c r="IEE3"/>
      <c r="IEF3"/>
      <c r="IEG3"/>
      <c r="IEH3"/>
      <c r="IEI3"/>
      <c r="IEJ3"/>
      <c r="IEK3"/>
      <c r="IEL3"/>
      <c r="IEM3"/>
      <c r="IEN3"/>
      <c r="IEO3"/>
      <c r="IEP3"/>
      <c r="IEQ3"/>
      <c r="IER3"/>
      <c r="IES3"/>
      <c r="IET3"/>
      <c r="IEU3"/>
      <c r="IEV3"/>
      <c r="IEW3"/>
      <c r="IEX3"/>
      <c r="IEY3"/>
      <c r="IEZ3"/>
      <c r="IFA3"/>
      <c r="IFB3"/>
      <c r="IFC3"/>
      <c r="IFD3"/>
      <c r="IFE3"/>
      <c r="IFF3"/>
      <c r="IFG3"/>
      <c r="IFH3"/>
      <c r="IFI3"/>
      <c r="IFJ3"/>
      <c r="IFK3"/>
      <c r="IFL3"/>
      <c r="IFM3"/>
      <c r="IFN3"/>
      <c r="IFO3"/>
      <c r="IFP3"/>
      <c r="IFQ3"/>
      <c r="IFR3"/>
      <c r="IFS3"/>
      <c r="IFT3"/>
      <c r="IFU3"/>
      <c r="IFV3"/>
      <c r="IFW3"/>
      <c r="IFX3"/>
      <c r="IFY3"/>
      <c r="IFZ3"/>
      <c r="IGA3"/>
      <c r="IGB3"/>
      <c r="IGC3"/>
      <c r="IGD3"/>
      <c r="IGE3"/>
      <c r="IGF3"/>
      <c r="IGG3"/>
      <c r="IGH3"/>
      <c r="IGI3"/>
      <c r="IGJ3"/>
      <c r="IGK3"/>
      <c r="IGL3"/>
      <c r="IGM3"/>
      <c r="IGN3"/>
      <c r="IGO3"/>
      <c r="IGP3"/>
      <c r="IGQ3"/>
      <c r="IGR3"/>
      <c r="IGS3"/>
      <c r="IGT3"/>
      <c r="IGU3"/>
      <c r="IGV3"/>
      <c r="IGW3"/>
      <c r="IGX3"/>
      <c r="IGY3"/>
      <c r="IGZ3"/>
      <c r="IHA3"/>
      <c r="IHB3"/>
      <c r="IHC3"/>
      <c r="IHD3"/>
      <c r="IHE3"/>
      <c r="IHF3"/>
      <c r="IHG3"/>
      <c r="IHH3"/>
      <c r="IHI3"/>
      <c r="IHJ3"/>
      <c r="IHK3"/>
      <c r="IHL3"/>
      <c r="IHM3"/>
      <c r="IHN3"/>
      <c r="IHO3"/>
      <c r="IHP3"/>
      <c r="IHQ3"/>
      <c r="IHR3"/>
      <c r="IHS3"/>
      <c r="IHT3"/>
      <c r="IHU3"/>
      <c r="IHV3"/>
      <c r="IHW3"/>
      <c r="IHX3"/>
      <c r="IHY3"/>
      <c r="IHZ3"/>
      <c r="IIA3"/>
      <c r="IIB3"/>
      <c r="IIC3"/>
      <c r="IID3"/>
      <c r="IIE3"/>
      <c r="IIF3"/>
      <c r="IIG3"/>
      <c r="IIH3"/>
      <c r="III3"/>
      <c r="IIJ3"/>
      <c r="IIK3"/>
      <c r="IIL3"/>
      <c r="IIM3"/>
      <c r="IIN3"/>
      <c r="IIO3"/>
      <c r="IIP3"/>
      <c r="IIQ3"/>
      <c r="IIR3"/>
      <c r="IIS3"/>
      <c r="IIT3"/>
      <c r="IIU3"/>
      <c r="IIV3"/>
      <c r="IIW3"/>
      <c r="IIX3"/>
      <c r="IIY3"/>
      <c r="IIZ3"/>
      <c r="IJA3"/>
      <c r="IJB3"/>
      <c r="IJC3"/>
      <c r="IJD3"/>
      <c r="IJE3"/>
      <c r="IJF3"/>
      <c r="IJG3"/>
      <c r="IJH3"/>
      <c r="IJI3"/>
      <c r="IJJ3"/>
      <c r="IJK3"/>
      <c r="IJL3"/>
      <c r="IJM3"/>
      <c r="IJN3"/>
      <c r="IJO3"/>
      <c r="IJP3"/>
      <c r="IJQ3"/>
      <c r="IJR3"/>
      <c r="IJS3"/>
      <c r="IJT3"/>
      <c r="IJU3"/>
      <c r="IJV3"/>
      <c r="IJW3"/>
      <c r="IJX3"/>
      <c r="IJY3"/>
      <c r="IJZ3"/>
      <c r="IKA3"/>
      <c r="IKB3"/>
      <c r="IKC3"/>
      <c r="IKD3"/>
      <c r="IKE3"/>
      <c r="IKF3"/>
      <c r="IKG3"/>
      <c r="IKH3"/>
      <c r="IKI3"/>
      <c r="IKJ3"/>
      <c r="IKK3"/>
      <c r="IKL3"/>
      <c r="IKM3"/>
      <c r="IKN3"/>
      <c r="IKO3"/>
      <c r="IKP3"/>
      <c r="IKQ3"/>
      <c r="IKR3"/>
      <c r="IKS3"/>
      <c r="IKT3"/>
      <c r="IKU3"/>
      <c r="IKV3"/>
      <c r="IKW3"/>
      <c r="IKX3"/>
      <c r="IKY3"/>
      <c r="IKZ3"/>
      <c r="ILA3"/>
      <c r="ILB3"/>
      <c r="ILC3"/>
      <c r="ILD3"/>
      <c r="ILE3"/>
      <c r="ILF3"/>
      <c r="ILG3"/>
      <c r="ILH3"/>
      <c r="ILI3"/>
      <c r="ILJ3"/>
      <c r="ILK3"/>
      <c r="ILL3"/>
      <c r="ILM3"/>
      <c r="ILN3"/>
      <c r="ILO3"/>
      <c r="ILP3"/>
      <c r="ILQ3"/>
      <c r="ILR3"/>
      <c r="ILS3"/>
      <c r="ILT3"/>
      <c r="ILU3"/>
      <c r="ILV3"/>
      <c r="ILW3"/>
      <c r="ILX3"/>
      <c r="ILY3"/>
      <c r="ILZ3"/>
      <c r="IMA3"/>
      <c r="IMB3"/>
      <c r="IMC3"/>
      <c r="IMD3"/>
      <c r="IME3"/>
      <c r="IMF3"/>
      <c r="IMG3"/>
      <c r="IMH3"/>
      <c r="IMI3"/>
      <c r="IMJ3"/>
      <c r="IMK3"/>
      <c r="IML3"/>
      <c r="IMM3"/>
      <c r="IMN3"/>
      <c r="IMO3"/>
      <c r="IMP3"/>
      <c r="IMQ3"/>
      <c r="IMR3"/>
      <c r="IMS3"/>
      <c r="IMT3"/>
      <c r="IMU3"/>
      <c r="IMV3"/>
      <c r="IMW3"/>
      <c r="IMX3"/>
      <c r="IMY3"/>
      <c r="IMZ3"/>
      <c r="INA3"/>
      <c r="INB3"/>
      <c r="INC3"/>
      <c r="IND3"/>
      <c r="INE3"/>
      <c r="INF3"/>
      <c r="ING3"/>
      <c r="INH3"/>
      <c r="INI3"/>
      <c r="INJ3"/>
      <c r="INK3"/>
      <c r="INL3"/>
      <c r="INM3"/>
      <c r="INN3"/>
      <c r="INO3"/>
      <c r="INP3"/>
      <c r="INQ3"/>
      <c r="INR3"/>
      <c r="INS3"/>
      <c r="INT3"/>
      <c r="INU3"/>
      <c r="INV3"/>
      <c r="INW3"/>
      <c r="INX3"/>
      <c r="INY3"/>
      <c r="INZ3"/>
      <c r="IOA3"/>
      <c r="IOB3"/>
      <c r="IOC3"/>
      <c r="IOD3"/>
      <c r="IOE3"/>
      <c r="IOF3"/>
      <c r="IOG3"/>
      <c r="IOH3"/>
      <c r="IOI3"/>
      <c r="IOJ3"/>
      <c r="IOK3"/>
      <c r="IOL3"/>
      <c r="IOM3"/>
      <c r="ION3"/>
      <c r="IOO3"/>
      <c r="IOP3"/>
      <c r="IOQ3"/>
      <c r="IOR3"/>
      <c r="IOS3"/>
      <c r="IOT3"/>
      <c r="IOU3"/>
      <c r="IOV3"/>
      <c r="IOW3"/>
      <c r="IOX3"/>
      <c r="IOY3"/>
      <c r="IOZ3"/>
      <c r="IPA3"/>
      <c r="IPB3"/>
      <c r="IPC3"/>
      <c r="IPD3"/>
      <c r="IPE3"/>
      <c r="IPF3"/>
      <c r="IPG3"/>
      <c r="IPH3"/>
      <c r="IPI3"/>
      <c r="IPJ3"/>
      <c r="IPK3"/>
      <c r="IPL3"/>
      <c r="IPM3"/>
      <c r="IPN3"/>
      <c r="IPO3"/>
      <c r="IPP3"/>
      <c r="IPQ3"/>
      <c r="IPR3"/>
      <c r="IPS3"/>
      <c r="IPT3"/>
      <c r="IPU3"/>
      <c r="IPV3"/>
      <c r="IPW3"/>
      <c r="IPX3"/>
      <c r="IPY3"/>
      <c r="IPZ3"/>
      <c r="IQA3"/>
      <c r="IQB3"/>
      <c r="IQC3"/>
      <c r="IQD3"/>
      <c r="IQE3"/>
      <c r="IQF3"/>
      <c r="IQG3"/>
      <c r="IQH3"/>
      <c r="IQI3"/>
      <c r="IQJ3"/>
      <c r="IQK3"/>
      <c r="IQL3"/>
      <c r="IQM3"/>
      <c r="IQN3"/>
      <c r="IQO3"/>
      <c r="IQP3"/>
      <c r="IQQ3"/>
      <c r="IQR3"/>
      <c r="IQS3"/>
      <c r="IQT3"/>
      <c r="IQU3"/>
      <c r="IQV3"/>
      <c r="IQW3"/>
      <c r="IQX3"/>
      <c r="IQY3"/>
      <c r="IQZ3"/>
      <c r="IRA3"/>
      <c r="IRB3"/>
      <c r="IRC3"/>
      <c r="IRD3"/>
      <c r="IRE3"/>
      <c r="IRF3"/>
      <c r="IRG3"/>
      <c r="IRH3"/>
      <c r="IRI3"/>
      <c r="IRJ3"/>
      <c r="IRK3"/>
      <c r="IRL3"/>
      <c r="IRM3"/>
      <c r="IRN3"/>
      <c r="IRO3"/>
      <c r="IRP3"/>
      <c r="IRQ3"/>
      <c r="IRR3"/>
      <c r="IRS3"/>
      <c r="IRT3"/>
      <c r="IRU3"/>
      <c r="IRV3"/>
      <c r="IRW3"/>
      <c r="IRX3"/>
      <c r="IRY3"/>
      <c r="IRZ3"/>
      <c r="ISA3"/>
      <c r="ISB3"/>
      <c r="ISC3"/>
      <c r="ISD3"/>
      <c r="ISE3"/>
      <c r="ISF3"/>
      <c r="ISG3"/>
      <c r="ISH3"/>
      <c r="ISI3"/>
      <c r="ISJ3"/>
      <c r="ISK3"/>
      <c r="ISL3"/>
      <c r="ISM3"/>
      <c r="ISN3"/>
      <c r="ISO3"/>
      <c r="ISP3"/>
      <c r="ISQ3"/>
      <c r="ISR3"/>
      <c r="ISS3"/>
      <c r="IST3"/>
      <c r="ISU3"/>
      <c r="ISV3"/>
      <c r="ISW3"/>
      <c r="ISX3"/>
      <c r="ISY3"/>
      <c r="ISZ3"/>
      <c r="ITA3"/>
      <c r="ITB3"/>
      <c r="ITC3"/>
      <c r="ITD3"/>
      <c r="ITE3"/>
      <c r="ITF3"/>
      <c r="ITG3"/>
      <c r="ITH3"/>
      <c r="ITI3"/>
      <c r="ITJ3"/>
      <c r="ITK3"/>
      <c r="ITL3"/>
      <c r="ITM3"/>
      <c r="ITN3"/>
      <c r="ITO3"/>
      <c r="ITP3"/>
      <c r="ITQ3"/>
      <c r="ITR3"/>
      <c r="ITS3"/>
      <c r="ITT3"/>
      <c r="ITU3"/>
      <c r="ITV3"/>
      <c r="ITW3"/>
      <c r="ITX3"/>
      <c r="ITY3"/>
      <c r="ITZ3"/>
      <c r="IUA3"/>
      <c r="IUB3"/>
      <c r="IUC3"/>
      <c r="IUD3"/>
      <c r="IUE3"/>
      <c r="IUF3"/>
      <c r="IUG3"/>
      <c r="IUH3"/>
      <c r="IUI3"/>
      <c r="IUJ3"/>
      <c r="IUK3"/>
      <c r="IUL3"/>
      <c r="IUM3"/>
      <c r="IUN3"/>
      <c r="IUO3"/>
      <c r="IUP3"/>
      <c r="IUQ3"/>
      <c r="IUR3"/>
      <c r="IUS3"/>
      <c r="IUT3"/>
      <c r="IUU3"/>
      <c r="IUV3"/>
      <c r="IUW3"/>
      <c r="IUX3"/>
      <c r="IUY3"/>
      <c r="IUZ3"/>
      <c r="IVA3"/>
      <c r="IVB3"/>
      <c r="IVC3"/>
      <c r="IVD3"/>
      <c r="IVE3"/>
      <c r="IVF3"/>
      <c r="IVG3"/>
      <c r="IVH3"/>
      <c r="IVI3"/>
      <c r="IVJ3"/>
      <c r="IVK3"/>
      <c r="IVL3"/>
      <c r="IVM3"/>
      <c r="IVN3"/>
      <c r="IVO3"/>
      <c r="IVP3"/>
      <c r="IVQ3"/>
      <c r="IVR3"/>
      <c r="IVS3"/>
      <c r="IVT3"/>
      <c r="IVU3"/>
      <c r="IVV3"/>
      <c r="IVW3"/>
      <c r="IVX3"/>
      <c r="IVY3"/>
      <c r="IVZ3"/>
      <c r="IWA3"/>
      <c r="IWB3"/>
      <c r="IWC3"/>
      <c r="IWD3"/>
      <c r="IWE3"/>
      <c r="IWF3"/>
      <c r="IWG3"/>
      <c r="IWH3"/>
      <c r="IWI3"/>
      <c r="IWJ3"/>
      <c r="IWK3"/>
      <c r="IWL3"/>
      <c r="IWM3"/>
      <c r="IWN3"/>
      <c r="IWO3"/>
      <c r="IWP3"/>
      <c r="IWQ3"/>
      <c r="IWR3"/>
      <c r="IWS3"/>
      <c r="IWT3"/>
      <c r="IWU3"/>
      <c r="IWV3"/>
      <c r="IWW3"/>
      <c r="IWX3"/>
      <c r="IWY3"/>
      <c r="IWZ3"/>
      <c r="IXA3"/>
      <c r="IXB3"/>
      <c r="IXC3"/>
      <c r="IXD3"/>
      <c r="IXE3"/>
      <c r="IXF3"/>
      <c r="IXG3"/>
      <c r="IXH3"/>
      <c r="IXI3"/>
      <c r="IXJ3"/>
      <c r="IXK3"/>
      <c r="IXL3"/>
      <c r="IXM3"/>
      <c r="IXN3"/>
      <c r="IXO3"/>
      <c r="IXP3"/>
      <c r="IXQ3"/>
      <c r="IXR3"/>
      <c r="IXS3"/>
      <c r="IXT3"/>
      <c r="IXU3"/>
      <c r="IXV3"/>
      <c r="IXW3"/>
      <c r="IXX3"/>
      <c r="IXY3"/>
      <c r="IXZ3"/>
      <c r="IYA3"/>
      <c r="IYB3"/>
      <c r="IYC3"/>
      <c r="IYD3"/>
      <c r="IYE3"/>
      <c r="IYF3"/>
      <c r="IYG3"/>
      <c r="IYH3"/>
      <c r="IYI3"/>
      <c r="IYJ3"/>
      <c r="IYK3"/>
      <c r="IYL3"/>
      <c r="IYM3"/>
      <c r="IYN3"/>
      <c r="IYO3"/>
      <c r="IYP3"/>
      <c r="IYQ3"/>
      <c r="IYR3"/>
      <c r="IYS3"/>
      <c r="IYT3"/>
      <c r="IYU3"/>
      <c r="IYV3"/>
      <c r="IYW3"/>
      <c r="IYX3"/>
      <c r="IYY3"/>
      <c r="IYZ3"/>
      <c r="IZA3"/>
      <c r="IZB3"/>
      <c r="IZC3"/>
      <c r="IZD3"/>
      <c r="IZE3"/>
      <c r="IZF3"/>
      <c r="IZG3"/>
      <c r="IZH3"/>
      <c r="IZI3"/>
      <c r="IZJ3"/>
      <c r="IZK3"/>
      <c r="IZL3"/>
      <c r="IZM3"/>
      <c r="IZN3"/>
      <c r="IZO3"/>
      <c r="IZP3"/>
      <c r="IZQ3"/>
      <c r="IZR3"/>
      <c r="IZS3"/>
      <c r="IZT3"/>
      <c r="IZU3"/>
      <c r="IZV3"/>
      <c r="IZW3"/>
      <c r="IZX3"/>
      <c r="IZY3"/>
      <c r="IZZ3"/>
      <c r="JAA3"/>
      <c r="JAB3"/>
      <c r="JAC3"/>
      <c r="JAD3"/>
      <c r="JAE3"/>
      <c r="JAF3"/>
      <c r="JAG3"/>
      <c r="JAH3"/>
      <c r="JAI3"/>
      <c r="JAJ3"/>
      <c r="JAK3"/>
      <c r="JAL3"/>
      <c r="JAM3"/>
      <c r="JAN3"/>
      <c r="JAO3"/>
      <c r="JAP3"/>
      <c r="JAQ3"/>
      <c r="JAR3"/>
      <c r="JAS3"/>
      <c r="JAT3"/>
      <c r="JAU3"/>
      <c r="JAV3"/>
      <c r="JAW3"/>
      <c r="JAX3"/>
      <c r="JAY3"/>
      <c r="JAZ3"/>
      <c r="JBA3"/>
      <c r="JBB3"/>
      <c r="JBC3"/>
      <c r="JBD3"/>
      <c r="JBE3"/>
      <c r="JBF3"/>
      <c r="JBG3"/>
      <c r="JBH3"/>
      <c r="JBI3"/>
      <c r="JBJ3"/>
      <c r="JBK3"/>
      <c r="JBL3"/>
      <c r="JBM3"/>
      <c r="JBN3"/>
      <c r="JBO3"/>
      <c r="JBP3"/>
      <c r="JBQ3"/>
      <c r="JBR3"/>
      <c r="JBS3"/>
      <c r="JBT3"/>
      <c r="JBU3"/>
      <c r="JBV3"/>
      <c r="JBW3"/>
      <c r="JBX3"/>
      <c r="JBY3"/>
      <c r="JBZ3"/>
      <c r="JCA3"/>
      <c r="JCB3"/>
      <c r="JCC3"/>
      <c r="JCD3"/>
      <c r="JCE3"/>
      <c r="JCF3"/>
      <c r="JCG3"/>
      <c r="JCH3"/>
      <c r="JCI3"/>
      <c r="JCJ3"/>
      <c r="JCK3"/>
      <c r="JCL3"/>
      <c r="JCM3"/>
      <c r="JCN3"/>
      <c r="JCO3"/>
      <c r="JCP3"/>
      <c r="JCQ3"/>
      <c r="JCR3"/>
      <c r="JCS3"/>
      <c r="JCT3"/>
      <c r="JCU3"/>
      <c r="JCV3"/>
      <c r="JCW3"/>
      <c r="JCX3"/>
      <c r="JCY3"/>
      <c r="JCZ3"/>
      <c r="JDA3"/>
      <c r="JDB3"/>
      <c r="JDC3"/>
      <c r="JDD3"/>
      <c r="JDE3"/>
      <c r="JDF3"/>
      <c r="JDG3"/>
      <c r="JDH3"/>
      <c r="JDI3"/>
      <c r="JDJ3"/>
      <c r="JDK3"/>
      <c r="JDL3"/>
      <c r="JDM3"/>
      <c r="JDN3"/>
      <c r="JDO3"/>
      <c r="JDP3"/>
      <c r="JDQ3"/>
      <c r="JDR3"/>
      <c r="JDS3"/>
      <c r="JDT3"/>
      <c r="JDU3"/>
      <c r="JDV3"/>
      <c r="JDW3"/>
      <c r="JDX3"/>
      <c r="JDY3"/>
      <c r="JDZ3"/>
      <c r="JEA3"/>
      <c r="JEB3"/>
      <c r="JEC3"/>
      <c r="JED3"/>
      <c r="JEE3"/>
      <c r="JEF3"/>
      <c r="JEG3"/>
      <c r="JEH3"/>
      <c r="JEI3"/>
      <c r="JEJ3"/>
      <c r="JEK3"/>
      <c r="JEL3"/>
      <c r="JEM3"/>
      <c r="JEN3"/>
      <c r="JEO3"/>
      <c r="JEP3"/>
      <c r="JEQ3"/>
      <c r="JER3"/>
      <c r="JES3"/>
      <c r="JET3"/>
      <c r="JEU3"/>
      <c r="JEV3"/>
      <c r="JEW3"/>
      <c r="JEX3"/>
      <c r="JEY3"/>
      <c r="JEZ3"/>
      <c r="JFA3"/>
      <c r="JFB3"/>
      <c r="JFC3"/>
      <c r="JFD3"/>
      <c r="JFE3"/>
      <c r="JFF3"/>
      <c r="JFG3"/>
      <c r="JFH3"/>
      <c r="JFI3"/>
      <c r="JFJ3"/>
      <c r="JFK3"/>
      <c r="JFL3"/>
      <c r="JFM3"/>
      <c r="JFN3"/>
      <c r="JFO3"/>
      <c r="JFP3"/>
      <c r="JFQ3"/>
      <c r="JFR3"/>
      <c r="JFS3"/>
      <c r="JFT3"/>
      <c r="JFU3"/>
      <c r="JFV3"/>
      <c r="JFW3"/>
      <c r="JFX3"/>
      <c r="JFY3"/>
      <c r="JFZ3"/>
      <c r="JGA3"/>
      <c r="JGB3"/>
      <c r="JGC3"/>
      <c r="JGD3"/>
      <c r="JGE3"/>
      <c r="JGF3"/>
      <c r="JGG3"/>
      <c r="JGH3"/>
      <c r="JGI3"/>
      <c r="JGJ3"/>
      <c r="JGK3"/>
      <c r="JGL3"/>
      <c r="JGM3"/>
      <c r="JGN3"/>
      <c r="JGO3"/>
      <c r="JGP3"/>
      <c r="JGQ3"/>
      <c r="JGR3"/>
      <c r="JGS3"/>
      <c r="JGT3"/>
      <c r="JGU3"/>
      <c r="JGV3"/>
      <c r="JGW3"/>
      <c r="JGX3"/>
      <c r="JGY3"/>
      <c r="JGZ3"/>
      <c r="JHA3"/>
      <c r="JHB3"/>
      <c r="JHC3"/>
      <c r="JHD3"/>
      <c r="JHE3"/>
      <c r="JHF3"/>
      <c r="JHG3"/>
      <c r="JHH3"/>
      <c r="JHI3"/>
      <c r="JHJ3"/>
      <c r="JHK3"/>
      <c r="JHL3"/>
      <c r="JHM3"/>
      <c r="JHN3"/>
      <c r="JHO3"/>
      <c r="JHP3"/>
      <c r="JHQ3"/>
      <c r="JHR3"/>
      <c r="JHS3"/>
      <c r="JHT3"/>
      <c r="JHU3"/>
      <c r="JHV3"/>
      <c r="JHW3"/>
      <c r="JHX3"/>
      <c r="JHY3"/>
      <c r="JHZ3"/>
      <c r="JIA3"/>
      <c r="JIB3"/>
      <c r="JIC3"/>
      <c r="JID3"/>
      <c r="JIE3"/>
      <c r="JIF3"/>
      <c r="JIG3"/>
      <c r="JIH3"/>
      <c r="JII3"/>
      <c r="JIJ3"/>
      <c r="JIK3"/>
      <c r="JIL3"/>
      <c r="JIM3"/>
      <c r="JIN3"/>
      <c r="JIO3"/>
      <c r="JIP3"/>
      <c r="JIQ3"/>
      <c r="JIR3"/>
      <c r="JIS3"/>
      <c r="JIT3"/>
      <c r="JIU3"/>
      <c r="JIV3"/>
      <c r="JIW3"/>
      <c r="JIX3"/>
      <c r="JIY3"/>
      <c r="JIZ3"/>
      <c r="JJA3"/>
      <c r="JJB3"/>
      <c r="JJC3"/>
      <c r="JJD3"/>
      <c r="JJE3"/>
      <c r="JJF3"/>
      <c r="JJG3"/>
      <c r="JJH3"/>
      <c r="JJI3"/>
      <c r="JJJ3"/>
      <c r="JJK3"/>
      <c r="JJL3"/>
      <c r="JJM3"/>
      <c r="JJN3"/>
      <c r="JJO3"/>
      <c r="JJP3"/>
      <c r="JJQ3"/>
      <c r="JJR3"/>
      <c r="JJS3"/>
      <c r="JJT3"/>
      <c r="JJU3"/>
      <c r="JJV3"/>
      <c r="JJW3"/>
      <c r="JJX3"/>
      <c r="JJY3"/>
      <c r="JJZ3"/>
      <c r="JKA3"/>
      <c r="JKB3"/>
      <c r="JKC3"/>
      <c r="JKD3"/>
      <c r="JKE3"/>
      <c r="JKF3"/>
      <c r="JKG3"/>
      <c r="JKH3"/>
      <c r="JKI3"/>
      <c r="JKJ3"/>
      <c r="JKK3"/>
      <c r="JKL3"/>
      <c r="JKM3"/>
      <c r="JKN3"/>
      <c r="JKO3"/>
      <c r="JKP3"/>
      <c r="JKQ3"/>
      <c r="JKR3"/>
      <c r="JKS3"/>
      <c r="JKT3"/>
      <c r="JKU3"/>
      <c r="JKV3"/>
      <c r="JKW3"/>
      <c r="JKX3"/>
      <c r="JKY3"/>
      <c r="JKZ3"/>
      <c r="JLA3"/>
      <c r="JLB3"/>
      <c r="JLC3"/>
      <c r="JLD3"/>
      <c r="JLE3"/>
      <c r="JLF3"/>
      <c r="JLG3"/>
      <c r="JLH3"/>
      <c r="JLI3"/>
      <c r="JLJ3"/>
      <c r="JLK3"/>
      <c r="JLL3"/>
      <c r="JLM3"/>
      <c r="JLN3"/>
      <c r="JLO3"/>
      <c r="JLP3"/>
      <c r="JLQ3"/>
      <c r="JLR3"/>
      <c r="JLS3"/>
      <c r="JLT3"/>
      <c r="JLU3"/>
      <c r="JLV3"/>
      <c r="JLW3"/>
      <c r="JLX3"/>
      <c r="JLY3"/>
      <c r="JLZ3"/>
      <c r="JMA3"/>
      <c r="JMB3"/>
      <c r="JMC3"/>
      <c r="JMD3"/>
      <c r="JME3"/>
      <c r="JMF3"/>
      <c r="JMG3"/>
      <c r="JMH3"/>
      <c r="JMI3"/>
      <c r="JMJ3"/>
      <c r="JMK3"/>
      <c r="JML3"/>
      <c r="JMM3"/>
      <c r="JMN3"/>
      <c r="JMO3"/>
      <c r="JMP3"/>
      <c r="JMQ3"/>
      <c r="JMR3"/>
      <c r="JMS3"/>
      <c r="JMT3"/>
      <c r="JMU3"/>
      <c r="JMV3"/>
      <c r="JMW3"/>
      <c r="JMX3"/>
      <c r="JMY3"/>
      <c r="JMZ3"/>
      <c r="JNA3"/>
      <c r="JNB3"/>
      <c r="JNC3"/>
      <c r="JND3"/>
      <c r="JNE3"/>
      <c r="JNF3"/>
      <c r="JNG3"/>
      <c r="JNH3"/>
      <c r="JNI3"/>
      <c r="JNJ3"/>
      <c r="JNK3"/>
      <c r="JNL3"/>
      <c r="JNM3"/>
      <c r="JNN3"/>
      <c r="JNO3"/>
      <c r="JNP3"/>
      <c r="JNQ3"/>
      <c r="JNR3"/>
      <c r="JNS3"/>
      <c r="JNT3"/>
      <c r="JNU3"/>
      <c r="JNV3"/>
      <c r="JNW3"/>
      <c r="JNX3"/>
      <c r="JNY3"/>
      <c r="JNZ3"/>
      <c r="JOA3"/>
      <c r="JOB3"/>
      <c r="JOC3"/>
      <c r="JOD3"/>
      <c r="JOE3"/>
      <c r="JOF3"/>
      <c r="JOG3"/>
      <c r="JOH3"/>
      <c r="JOI3"/>
      <c r="JOJ3"/>
      <c r="JOK3"/>
      <c r="JOL3"/>
      <c r="JOM3"/>
      <c r="JON3"/>
      <c r="JOO3"/>
      <c r="JOP3"/>
      <c r="JOQ3"/>
      <c r="JOR3"/>
      <c r="JOS3"/>
      <c r="JOT3"/>
      <c r="JOU3"/>
      <c r="JOV3"/>
      <c r="JOW3"/>
      <c r="JOX3"/>
      <c r="JOY3"/>
      <c r="JOZ3"/>
      <c r="JPA3"/>
      <c r="JPB3"/>
      <c r="JPC3"/>
      <c r="JPD3"/>
      <c r="JPE3"/>
      <c r="JPF3"/>
      <c r="JPG3"/>
      <c r="JPH3"/>
      <c r="JPI3"/>
      <c r="JPJ3"/>
      <c r="JPK3"/>
      <c r="JPL3"/>
      <c r="JPM3"/>
      <c r="JPN3"/>
      <c r="JPO3"/>
      <c r="JPP3"/>
      <c r="JPQ3"/>
      <c r="JPR3"/>
      <c r="JPS3"/>
      <c r="JPT3"/>
      <c r="JPU3"/>
      <c r="JPV3"/>
      <c r="JPW3"/>
      <c r="JPX3"/>
      <c r="JPY3"/>
      <c r="JPZ3"/>
      <c r="JQA3"/>
      <c r="JQB3"/>
      <c r="JQC3"/>
      <c r="JQD3"/>
      <c r="JQE3"/>
      <c r="JQF3"/>
      <c r="JQG3"/>
      <c r="JQH3"/>
      <c r="JQI3"/>
      <c r="JQJ3"/>
      <c r="JQK3"/>
      <c r="JQL3"/>
      <c r="JQM3"/>
      <c r="JQN3"/>
      <c r="JQO3"/>
      <c r="JQP3"/>
      <c r="JQQ3"/>
      <c r="JQR3"/>
      <c r="JQS3"/>
      <c r="JQT3"/>
      <c r="JQU3"/>
      <c r="JQV3"/>
      <c r="JQW3"/>
      <c r="JQX3"/>
      <c r="JQY3"/>
      <c r="JQZ3"/>
      <c r="JRA3"/>
      <c r="JRB3"/>
      <c r="JRC3"/>
      <c r="JRD3"/>
      <c r="JRE3"/>
      <c r="JRF3"/>
      <c r="JRG3"/>
      <c r="JRH3"/>
      <c r="JRI3"/>
      <c r="JRJ3"/>
      <c r="JRK3"/>
      <c r="JRL3"/>
      <c r="JRM3"/>
      <c r="JRN3"/>
      <c r="JRO3"/>
      <c r="JRP3"/>
      <c r="JRQ3"/>
      <c r="JRR3"/>
      <c r="JRS3"/>
      <c r="JRT3"/>
      <c r="JRU3"/>
      <c r="JRV3"/>
      <c r="JRW3"/>
      <c r="JRX3"/>
      <c r="JRY3"/>
      <c r="JRZ3"/>
      <c r="JSA3"/>
      <c r="JSB3"/>
      <c r="JSC3"/>
      <c r="JSD3"/>
      <c r="JSE3"/>
      <c r="JSF3"/>
      <c r="JSG3"/>
      <c r="JSH3"/>
      <c r="JSI3"/>
      <c r="JSJ3"/>
      <c r="JSK3"/>
      <c r="JSL3"/>
      <c r="JSM3"/>
      <c r="JSN3"/>
      <c r="JSO3"/>
      <c r="JSP3"/>
      <c r="JSQ3"/>
      <c r="JSR3"/>
      <c r="JSS3"/>
      <c r="JST3"/>
      <c r="JSU3"/>
      <c r="JSV3"/>
      <c r="JSW3"/>
      <c r="JSX3"/>
      <c r="JSY3"/>
      <c r="JSZ3"/>
      <c r="JTA3"/>
      <c r="JTB3"/>
      <c r="JTC3"/>
      <c r="JTD3"/>
      <c r="JTE3"/>
      <c r="JTF3"/>
      <c r="JTG3"/>
      <c r="JTH3"/>
      <c r="JTI3"/>
      <c r="JTJ3"/>
      <c r="JTK3"/>
      <c r="JTL3"/>
      <c r="JTM3"/>
      <c r="JTN3"/>
      <c r="JTO3"/>
      <c r="JTP3"/>
      <c r="JTQ3"/>
      <c r="JTR3"/>
      <c r="JTS3"/>
      <c r="JTT3"/>
      <c r="JTU3"/>
      <c r="JTV3"/>
      <c r="JTW3"/>
      <c r="JTX3"/>
      <c r="JTY3"/>
      <c r="JTZ3"/>
      <c r="JUA3"/>
      <c r="JUB3"/>
      <c r="JUC3"/>
      <c r="JUD3"/>
      <c r="JUE3"/>
      <c r="JUF3"/>
      <c r="JUG3"/>
      <c r="JUH3"/>
      <c r="JUI3"/>
      <c r="JUJ3"/>
      <c r="JUK3"/>
      <c r="JUL3"/>
      <c r="JUM3"/>
      <c r="JUN3"/>
      <c r="JUO3"/>
      <c r="JUP3"/>
      <c r="JUQ3"/>
      <c r="JUR3"/>
      <c r="JUS3"/>
      <c r="JUT3"/>
      <c r="JUU3"/>
      <c r="JUV3"/>
      <c r="JUW3"/>
      <c r="JUX3"/>
      <c r="JUY3"/>
      <c r="JUZ3"/>
      <c r="JVA3"/>
      <c r="JVB3"/>
      <c r="JVC3"/>
      <c r="JVD3"/>
      <c r="JVE3"/>
      <c r="JVF3"/>
      <c r="JVG3"/>
      <c r="JVH3"/>
      <c r="JVI3"/>
      <c r="JVJ3"/>
      <c r="JVK3"/>
      <c r="JVL3"/>
      <c r="JVM3"/>
      <c r="JVN3"/>
      <c r="JVO3"/>
      <c r="JVP3"/>
      <c r="JVQ3"/>
      <c r="JVR3"/>
      <c r="JVS3"/>
      <c r="JVT3"/>
      <c r="JVU3"/>
      <c r="JVV3"/>
      <c r="JVW3"/>
      <c r="JVX3"/>
      <c r="JVY3"/>
      <c r="JVZ3"/>
      <c r="JWA3"/>
      <c r="JWB3"/>
      <c r="JWC3"/>
      <c r="JWD3"/>
      <c r="JWE3"/>
      <c r="JWF3"/>
      <c r="JWG3"/>
      <c r="JWH3"/>
      <c r="JWI3"/>
      <c r="JWJ3"/>
      <c r="JWK3"/>
      <c r="JWL3"/>
      <c r="JWM3"/>
      <c r="JWN3"/>
      <c r="JWO3"/>
      <c r="JWP3"/>
      <c r="JWQ3"/>
      <c r="JWR3"/>
      <c r="JWS3"/>
      <c r="JWT3"/>
      <c r="JWU3"/>
      <c r="JWV3"/>
      <c r="JWW3"/>
      <c r="JWX3"/>
      <c r="JWY3"/>
      <c r="JWZ3"/>
      <c r="JXA3"/>
      <c r="JXB3"/>
      <c r="JXC3"/>
      <c r="JXD3"/>
      <c r="JXE3"/>
      <c r="JXF3"/>
      <c r="JXG3"/>
      <c r="JXH3"/>
      <c r="JXI3"/>
      <c r="JXJ3"/>
      <c r="JXK3"/>
      <c r="JXL3"/>
      <c r="JXM3"/>
      <c r="JXN3"/>
      <c r="JXO3"/>
      <c r="JXP3"/>
      <c r="JXQ3"/>
      <c r="JXR3"/>
      <c r="JXS3"/>
      <c r="JXT3"/>
      <c r="JXU3"/>
      <c r="JXV3"/>
      <c r="JXW3"/>
      <c r="JXX3"/>
      <c r="JXY3"/>
      <c r="JXZ3"/>
      <c r="JYA3"/>
      <c r="JYB3"/>
      <c r="JYC3"/>
      <c r="JYD3"/>
      <c r="JYE3"/>
      <c r="JYF3"/>
      <c r="JYG3"/>
      <c r="JYH3"/>
      <c r="JYI3"/>
      <c r="JYJ3"/>
      <c r="JYK3"/>
      <c r="JYL3"/>
      <c r="JYM3"/>
      <c r="JYN3"/>
      <c r="JYO3"/>
      <c r="JYP3"/>
      <c r="JYQ3"/>
      <c r="JYR3"/>
      <c r="JYS3"/>
      <c r="JYT3"/>
      <c r="JYU3"/>
      <c r="JYV3"/>
      <c r="JYW3"/>
      <c r="JYX3"/>
      <c r="JYY3"/>
      <c r="JYZ3"/>
      <c r="JZA3"/>
      <c r="JZB3"/>
      <c r="JZC3"/>
      <c r="JZD3"/>
      <c r="JZE3"/>
      <c r="JZF3"/>
      <c r="JZG3"/>
      <c r="JZH3"/>
      <c r="JZI3"/>
      <c r="JZJ3"/>
      <c r="JZK3"/>
      <c r="JZL3"/>
      <c r="JZM3"/>
      <c r="JZN3"/>
      <c r="JZO3"/>
      <c r="JZP3"/>
      <c r="JZQ3"/>
      <c r="JZR3"/>
      <c r="JZS3"/>
      <c r="JZT3"/>
      <c r="JZU3"/>
      <c r="JZV3"/>
      <c r="JZW3"/>
      <c r="JZX3"/>
      <c r="JZY3"/>
      <c r="JZZ3"/>
      <c r="KAA3"/>
      <c r="KAB3"/>
      <c r="KAC3"/>
      <c r="KAD3"/>
      <c r="KAE3"/>
      <c r="KAF3"/>
      <c r="KAG3"/>
      <c r="KAH3"/>
      <c r="KAI3"/>
      <c r="KAJ3"/>
      <c r="KAK3"/>
      <c r="KAL3"/>
      <c r="KAM3"/>
      <c r="KAN3"/>
      <c r="KAO3"/>
      <c r="KAP3"/>
      <c r="KAQ3"/>
      <c r="KAR3"/>
      <c r="KAS3"/>
      <c r="KAT3"/>
      <c r="KAU3"/>
      <c r="KAV3"/>
      <c r="KAW3"/>
      <c r="KAX3"/>
      <c r="KAY3"/>
      <c r="KAZ3"/>
      <c r="KBA3"/>
      <c r="KBB3"/>
      <c r="KBC3"/>
      <c r="KBD3"/>
      <c r="KBE3"/>
      <c r="KBF3"/>
      <c r="KBG3"/>
      <c r="KBH3"/>
      <c r="KBI3"/>
      <c r="KBJ3"/>
      <c r="KBK3"/>
      <c r="KBL3"/>
      <c r="KBM3"/>
      <c r="KBN3"/>
      <c r="KBO3"/>
      <c r="KBP3"/>
      <c r="KBQ3"/>
      <c r="KBR3"/>
      <c r="KBS3"/>
      <c r="KBT3"/>
      <c r="KBU3"/>
      <c r="KBV3"/>
      <c r="KBW3"/>
      <c r="KBX3"/>
      <c r="KBY3"/>
      <c r="KBZ3"/>
      <c r="KCA3"/>
      <c r="KCB3"/>
      <c r="KCC3"/>
      <c r="KCD3"/>
      <c r="KCE3"/>
      <c r="KCF3"/>
      <c r="KCG3"/>
      <c r="KCH3"/>
      <c r="KCI3"/>
      <c r="KCJ3"/>
      <c r="KCK3"/>
      <c r="KCL3"/>
      <c r="KCM3"/>
      <c r="KCN3"/>
      <c r="KCO3"/>
      <c r="KCP3"/>
      <c r="KCQ3"/>
      <c r="KCR3"/>
      <c r="KCS3"/>
      <c r="KCT3"/>
      <c r="KCU3"/>
      <c r="KCV3"/>
      <c r="KCW3"/>
      <c r="KCX3"/>
      <c r="KCY3"/>
      <c r="KCZ3"/>
      <c r="KDA3"/>
      <c r="KDB3"/>
      <c r="KDC3"/>
      <c r="KDD3"/>
      <c r="KDE3"/>
      <c r="KDF3"/>
      <c r="KDG3"/>
      <c r="KDH3"/>
      <c r="KDI3"/>
      <c r="KDJ3"/>
      <c r="KDK3"/>
      <c r="KDL3"/>
      <c r="KDM3"/>
      <c r="KDN3"/>
      <c r="KDO3"/>
      <c r="KDP3"/>
      <c r="KDQ3"/>
      <c r="KDR3"/>
      <c r="KDS3"/>
      <c r="KDT3"/>
      <c r="KDU3"/>
      <c r="KDV3"/>
      <c r="KDW3"/>
      <c r="KDX3"/>
      <c r="KDY3"/>
      <c r="KDZ3"/>
      <c r="KEA3"/>
      <c r="KEB3"/>
      <c r="KEC3"/>
      <c r="KED3"/>
      <c r="KEE3"/>
      <c r="KEF3"/>
      <c r="KEG3"/>
      <c r="KEH3"/>
      <c r="KEI3"/>
      <c r="KEJ3"/>
      <c r="KEK3"/>
      <c r="KEL3"/>
      <c r="KEM3"/>
      <c r="KEN3"/>
      <c r="KEO3"/>
      <c r="KEP3"/>
      <c r="KEQ3"/>
      <c r="KER3"/>
      <c r="KES3"/>
      <c r="KET3"/>
      <c r="KEU3"/>
      <c r="KEV3"/>
      <c r="KEW3"/>
      <c r="KEX3"/>
      <c r="KEY3"/>
      <c r="KEZ3"/>
      <c r="KFA3"/>
      <c r="KFB3"/>
      <c r="KFC3"/>
      <c r="KFD3"/>
      <c r="KFE3"/>
      <c r="KFF3"/>
      <c r="KFG3"/>
      <c r="KFH3"/>
      <c r="KFI3"/>
      <c r="KFJ3"/>
      <c r="KFK3"/>
      <c r="KFL3"/>
      <c r="KFM3"/>
      <c r="KFN3"/>
      <c r="KFO3"/>
      <c r="KFP3"/>
      <c r="KFQ3"/>
      <c r="KFR3"/>
      <c r="KFS3"/>
      <c r="KFT3"/>
      <c r="KFU3"/>
      <c r="KFV3"/>
      <c r="KFW3"/>
      <c r="KFX3"/>
      <c r="KFY3"/>
      <c r="KFZ3"/>
      <c r="KGA3"/>
      <c r="KGB3"/>
      <c r="KGC3"/>
      <c r="KGD3"/>
      <c r="KGE3"/>
      <c r="KGF3"/>
      <c r="KGG3"/>
      <c r="KGH3"/>
      <c r="KGI3"/>
      <c r="KGJ3"/>
      <c r="KGK3"/>
      <c r="KGL3"/>
      <c r="KGM3"/>
      <c r="KGN3"/>
      <c r="KGO3"/>
      <c r="KGP3"/>
      <c r="KGQ3"/>
      <c r="KGR3"/>
      <c r="KGS3"/>
      <c r="KGT3"/>
      <c r="KGU3"/>
      <c r="KGV3"/>
      <c r="KGW3"/>
      <c r="KGX3"/>
      <c r="KGY3"/>
      <c r="KGZ3"/>
      <c r="KHA3"/>
      <c r="KHB3"/>
      <c r="KHC3"/>
      <c r="KHD3"/>
      <c r="KHE3"/>
      <c r="KHF3"/>
      <c r="KHG3"/>
      <c r="KHH3"/>
      <c r="KHI3"/>
      <c r="KHJ3"/>
      <c r="KHK3"/>
      <c r="KHL3"/>
      <c r="KHM3"/>
      <c r="KHN3"/>
      <c r="KHO3"/>
      <c r="KHP3"/>
      <c r="KHQ3"/>
      <c r="KHR3"/>
      <c r="KHS3"/>
      <c r="KHT3"/>
      <c r="KHU3"/>
      <c r="KHV3"/>
      <c r="KHW3"/>
      <c r="KHX3"/>
      <c r="KHY3"/>
      <c r="KHZ3"/>
      <c r="KIA3"/>
      <c r="KIB3"/>
      <c r="KIC3"/>
      <c r="KID3"/>
      <c r="KIE3"/>
      <c r="KIF3"/>
      <c r="KIG3"/>
      <c r="KIH3"/>
      <c r="KII3"/>
      <c r="KIJ3"/>
      <c r="KIK3"/>
      <c r="KIL3"/>
      <c r="KIM3"/>
      <c r="KIN3"/>
      <c r="KIO3"/>
      <c r="KIP3"/>
      <c r="KIQ3"/>
      <c r="KIR3"/>
      <c r="KIS3"/>
      <c r="KIT3"/>
      <c r="KIU3"/>
      <c r="KIV3"/>
      <c r="KIW3"/>
      <c r="KIX3"/>
      <c r="KIY3"/>
      <c r="KIZ3"/>
      <c r="KJA3"/>
      <c r="KJB3"/>
      <c r="KJC3"/>
      <c r="KJD3"/>
      <c r="KJE3"/>
      <c r="KJF3"/>
      <c r="KJG3"/>
      <c r="KJH3"/>
      <c r="KJI3"/>
      <c r="KJJ3"/>
      <c r="KJK3"/>
      <c r="KJL3"/>
      <c r="KJM3"/>
      <c r="KJN3"/>
      <c r="KJO3"/>
      <c r="KJP3"/>
      <c r="KJQ3"/>
      <c r="KJR3"/>
      <c r="KJS3"/>
      <c r="KJT3"/>
      <c r="KJU3"/>
      <c r="KJV3"/>
      <c r="KJW3"/>
      <c r="KJX3"/>
      <c r="KJY3"/>
      <c r="KJZ3"/>
      <c r="KKA3"/>
      <c r="KKB3"/>
      <c r="KKC3"/>
      <c r="KKD3"/>
      <c r="KKE3"/>
      <c r="KKF3"/>
      <c r="KKG3"/>
      <c r="KKH3"/>
      <c r="KKI3"/>
      <c r="KKJ3"/>
      <c r="KKK3"/>
      <c r="KKL3"/>
      <c r="KKM3"/>
      <c r="KKN3"/>
      <c r="KKO3"/>
      <c r="KKP3"/>
      <c r="KKQ3"/>
      <c r="KKR3"/>
      <c r="KKS3"/>
      <c r="KKT3"/>
      <c r="KKU3"/>
      <c r="KKV3"/>
      <c r="KKW3"/>
      <c r="KKX3"/>
      <c r="KKY3"/>
      <c r="KKZ3"/>
      <c r="KLA3"/>
      <c r="KLB3"/>
      <c r="KLC3"/>
      <c r="KLD3"/>
      <c r="KLE3"/>
      <c r="KLF3"/>
      <c r="KLG3"/>
      <c r="KLH3"/>
      <c r="KLI3"/>
      <c r="KLJ3"/>
      <c r="KLK3"/>
      <c r="KLL3"/>
      <c r="KLM3"/>
      <c r="KLN3"/>
      <c r="KLO3"/>
      <c r="KLP3"/>
      <c r="KLQ3"/>
      <c r="KLR3"/>
      <c r="KLS3"/>
      <c r="KLT3"/>
      <c r="KLU3"/>
      <c r="KLV3"/>
      <c r="KLW3"/>
      <c r="KLX3"/>
      <c r="KLY3"/>
      <c r="KLZ3"/>
      <c r="KMA3"/>
      <c r="KMB3"/>
      <c r="KMC3"/>
      <c r="KMD3"/>
      <c r="KME3"/>
      <c r="KMF3"/>
      <c r="KMG3"/>
      <c r="KMH3"/>
      <c r="KMI3"/>
      <c r="KMJ3"/>
      <c r="KMK3"/>
      <c r="KML3"/>
      <c r="KMM3"/>
      <c r="KMN3"/>
      <c r="KMO3"/>
      <c r="KMP3"/>
      <c r="KMQ3"/>
      <c r="KMR3"/>
      <c r="KMS3"/>
      <c r="KMT3"/>
      <c r="KMU3"/>
      <c r="KMV3"/>
      <c r="KMW3"/>
      <c r="KMX3"/>
      <c r="KMY3"/>
      <c r="KMZ3"/>
      <c r="KNA3"/>
      <c r="KNB3"/>
      <c r="KNC3"/>
      <c r="KND3"/>
      <c r="KNE3"/>
      <c r="KNF3"/>
      <c r="KNG3"/>
      <c r="KNH3"/>
      <c r="KNI3"/>
      <c r="KNJ3"/>
      <c r="KNK3"/>
      <c r="KNL3"/>
      <c r="KNM3"/>
      <c r="KNN3"/>
      <c r="KNO3"/>
      <c r="KNP3"/>
      <c r="KNQ3"/>
      <c r="KNR3"/>
      <c r="KNS3"/>
      <c r="KNT3"/>
      <c r="KNU3"/>
      <c r="KNV3"/>
      <c r="KNW3"/>
      <c r="KNX3"/>
      <c r="KNY3"/>
      <c r="KNZ3"/>
      <c r="KOA3"/>
      <c r="KOB3"/>
      <c r="KOC3"/>
      <c r="KOD3"/>
      <c r="KOE3"/>
      <c r="KOF3"/>
      <c r="KOG3"/>
      <c r="KOH3"/>
      <c r="KOI3"/>
      <c r="KOJ3"/>
      <c r="KOK3"/>
      <c r="KOL3"/>
      <c r="KOM3"/>
      <c r="KON3"/>
      <c r="KOO3"/>
      <c r="KOP3"/>
      <c r="KOQ3"/>
      <c r="KOR3"/>
      <c r="KOS3"/>
      <c r="KOT3"/>
      <c r="KOU3"/>
      <c r="KOV3"/>
      <c r="KOW3"/>
      <c r="KOX3"/>
      <c r="KOY3"/>
      <c r="KOZ3"/>
      <c r="KPA3"/>
      <c r="KPB3"/>
      <c r="KPC3"/>
      <c r="KPD3"/>
      <c r="KPE3"/>
      <c r="KPF3"/>
      <c r="KPG3"/>
      <c r="KPH3"/>
      <c r="KPI3"/>
      <c r="KPJ3"/>
      <c r="KPK3"/>
      <c r="KPL3"/>
      <c r="KPM3"/>
      <c r="KPN3"/>
      <c r="KPO3"/>
      <c r="KPP3"/>
      <c r="KPQ3"/>
      <c r="KPR3"/>
      <c r="KPS3"/>
      <c r="KPT3"/>
      <c r="KPU3"/>
      <c r="KPV3"/>
      <c r="KPW3"/>
      <c r="KPX3"/>
      <c r="KPY3"/>
      <c r="KPZ3"/>
      <c r="KQA3"/>
      <c r="KQB3"/>
      <c r="KQC3"/>
      <c r="KQD3"/>
      <c r="KQE3"/>
      <c r="KQF3"/>
      <c r="KQG3"/>
      <c r="KQH3"/>
      <c r="KQI3"/>
      <c r="KQJ3"/>
      <c r="KQK3"/>
      <c r="KQL3"/>
      <c r="KQM3"/>
      <c r="KQN3"/>
      <c r="KQO3"/>
      <c r="KQP3"/>
      <c r="KQQ3"/>
      <c r="KQR3"/>
      <c r="KQS3"/>
      <c r="KQT3"/>
      <c r="KQU3"/>
      <c r="KQV3"/>
      <c r="KQW3"/>
      <c r="KQX3"/>
      <c r="KQY3"/>
      <c r="KQZ3"/>
      <c r="KRA3"/>
      <c r="KRB3"/>
      <c r="KRC3"/>
      <c r="KRD3"/>
      <c r="KRE3"/>
      <c r="KRF3"/>
      <c r="KRG3"/>
      <c r="KRH3"/>
      <c r="KRI3"/>
      <c r="KRJ3"/>
      <c r="KRK3"/>
      <c r="KRL3"/>
      <c r="KRM3"/>
      <c r="KRN3"/>
      <c r="KRO3"/>
      <c r="KRP3"/>
      <c r="KRQ3"/>
      <c r="KRR3"/>
      <c r="KRS3"/>
      <c r="KRT3"/>
      <c r="KRU3"/>
      <c r="KRV3"/>
      <c r="KRW3"/>
      <c r="KRX3"/>
      <c r="KRY3"/>
      <c r="KRZ3"/>
      <c r="KSA3"/>
      <c r="KSB3"/>
      <c r="KSC3"/>
      <c r="KSD3"/>
      <c r="KSE3"/>
      <c r="KSF3"/>
      <c r="KSG3"/>
      <c r="KSH3"/>
      <c r="KSI3"/>
      <c r="KSJ3"/>
      <c r="KSK3"/>
      <c r="KSL3"/>
      <c r="KSM3"/>
      <c r="KSN3"/>
      <c r="KSO3"/>
      <c r="KSP3"/>
      <c r="KSQ3"/>
      <c r="KSR3"/>
      <c r="KSS3"/>
      <c r="KST3"/>
      <c r="KSU3"/>
      <c r="KSV3"/>
      <c r="KSW3"/>
      <c r="KSX3"/>
      <c r="KSY3"/>
      <c r="KSZ3"/>
      <c r="KTA3"/>
      <c r="KTB3"/>
      <c r="KTC3"/>
      <c r="KTD3"/>
      <c r="KTE3"/>
      <c r="KTF3"/>
      <c r="KTG3"/>
      <c r="KTH3"/>
      <c r="KTI3"/>
      <c r="KTJ3"/>
      <c r="KTK3"/>
      <c r="KTL3"/>
      <c r="KTM3"/>
      <c r="KTN3"/>
      <c r="KTO3"/>
      <c r="KTP3"/>
      <c r="KTQ3"/>
      <c r="KTR3"/>
      <c r="KTS3"/>
      <c r="KTT3"/>
      <c r="KTU3"/>
      <c r="KTV3"/>
      <c r="KTW3"/>
      <c r="KTX3"/>
      <c r="KTY3"/>
      <c r="KTZ3"/>
      <c r="KUA3"/>
      <c r="KUB3"/>
      <c r="KUC3"/>
      <c r="KUD3"/>
      <c r="KUE3"/>
      <c r="KUF3"/>
      <c r="KUG3"/>
      <c r="KUH3"/>
      <c r="KUI3"/>
      <c r="KUJ3"/>
      <c r="KUK3"/>
      <c r="KUL3"/>
      <c r="KUM3"/>
      <c r="KUN3"/>
      <c r="KUO3"/>
      <c r="KUP3"/>
      <c r="KUQ3"/>
      <c r="KUR3"/>
      <c r="KUS3"/>
      <c r="KUT3"/>
      <c r="KUU3"/>
      <c r="KUV3"/>
      <c r="KUW3"/>
      <c r="KUX3"/>
      <c r="KUY3"/>
      <c r="KUZ3"/>
      <c r="KVA3"/>
      <c r="KVB3"/>
      <c r="KVC3"/>
      <c r="KVD3"/>
      <c r="KVE3"/>
      <c r="KVF3"/>
      <c r="KVG3"/>
      <c r="KVH3"/>
      <c r="KVI3"/>
      <c r="KVJ3"/>
      <c r="KVK3"/>
      <c r="KVL3"/>
      <c r="KVM3"/>
      <c r="KVN3"/>
      <c r="KVO3"/>
      <c r="KVP3"/>
      <c r="KVQ3"/>
      <c r="KVR3"/>
      <c r="KVS3"/>
      <c r="KVT3"/>
      <c r="KVU3"/>
      <c r="KVV3"/>
      <c r="KVW3"/>
      <c r="KVX3"/>
      <c r="KVY3"/>
      <c r="KVZ3"/>
      <c r="KWA3"/>
      <c r="KWB3"/>
      <c r="KWC3"/>
      <c r="KWD3"/>
      <c r="KWE3"/>
      <c r="KWF3"/>
      <c r="KWG3"/>
      <c r="KWH3"/>
      <c r="KWI3"/>
      <c r="KWJ3"/>
      <c r="KWK3"/>
      <c r="KWL3"/>
      <c r="KWM3"/>
      <c r="KWN3"/>
      <c r="KWO3"/>
      <c r="KWP3"/>
      <c r="KWQ3"/>
      <c r="KWR3"/>
      <c r="KWS3"/>
      <c r="KWT3"/>
      <c r="KWU3"/>
      <c r="KWV3"/>
      <c r="KWW3"/>
      <c r="KWX3"/>
      <c r="KWY3"/>
      <c r="KWZ3"/>
      <c r="KXA3"/>
      <c r="KXB3"/>
      <c r="KXC3"/>
      <c r="KXD3"/>
      <c r="KXE3"/>
      <c r="KXF3"/>
      <c r="KXG3"/>
      <c r="KXH3"/>
      <c r="KXI3"/>
      <c r="KXJ3"/>
      <c r="KXK3"/>
      <c r="KXL3"/>
      <c r="KXM3"/>
      <c r="KXN3"/>
      <c r="KXO3"/>
      <c r="KXP3"/>
      <c r="KXQ3"/>
      <c r="KXR3"/>
      <c r="KXS3"/>
      <c r="KXT3"/>
      <c r="KXU3"/>
      <c r="KXV3"/>
      <c r="KXW3"/>
      <c r="KXX3"/>
      <c r="KXY3"/>
      <c r="KXZ3"/>
      <c r="KYA3"/>
      <c r="KYB3"/>
      <c r="KYC3"/>
      <c r="KYD3"/>
      <c r="KYE3"/>
      <c r="KYF3"/>
      <c r="KYG3"/>
      <c r="KYH3"/>
      <c r="KYI3"/>
      <c r="KYJ3"/>
      <c r="KYK3"/>
      <c r="KYL3"/>
      <c r="KYM3"/>
      <c r="KYN3"/>
      <c r="KYO3"/>
      <c r="KYP3"/>
      <c r="KYQ3"/>
      <c r="KYR3"/>
      <c r="KYS3"/>
      <c r="KYT3"/>
      <c r="KYU3"/>
      <c r="KYV3"/>
      <c r="KYW3"/>
      <c r="KYX3"/>
      <c r="KYY3"/>
      <c r="KYZ3"/>
      <c r="KZA3"/>
      <c r="KZB3"/>
      <c r="KZC3"/>
      <c r="KZD3"/>
      <c r="KZE3"/>
      <c r="KZF3"/>
      <c r="KZG3"/>
      <c r="KZH3"/>
      <c r="KZI3"/>
      <c r="KZJ3"/>
      <c r="KZK3"/>
      <c r="KZL3"/>
      <c r="KZM3"/>
      <c r="KZN3"/>
      <c r="KZO3"/>
      <c r="KZP3"/>
      <c r="KZQ3"/>
      <c r="KZR3"/>
      <c r="KZS3"/>
      <c r="KZT3"/>
      <c r="KZU3"/>
      <c r="KZV3"/>
      <c r="KZW3"/>
      <c r="KZX3"/>
      <c r="KZY3"/>
      <c r="KZZ3"/>
      <c r="LAA3"/>
      <c r="LAB3"/>
      <c r="LAC3"/>
      <c r="LAD3"/>
      <c r="LAE3"/>
      <c r="LAF3"/>
      <c r="LAG3"/>
      <c r="LAH3"/>
      <c r="LAI3"/>
      <c r="LAJ3"/>
      <c r="LAK3"/>
      <c r="LAL3"/>
      <c r="LAM3"/>
      <c r="LAN3"/>
      <c r="LAO3"/>
      <c r="LAP3"/>
      <c r="LAQ3"/>
      <c r="LAR3"/>
      <c r="LAS3"/>
      <c r="LAT3"/>
      <c r="LAU3"/>
      <c r="LAV3"/>
      <c r="LAW3"/>
      <c r="LAX3"/>
      <c r="LAY3"/>
      <c r="LAZ3"/>
      <c r="LBA3"/>
      <c r="LBB3"/>
      <c r="LBC3"/>
      <c r="LBD3"/>
      <c r="LBE3"/>
      <c r="LBF3"/>
      <c r="LBG3"/>
      <c r="LBH3"/>
      <c r="LBI3"/>
      <c r="LBJ3"/>
      <c r="LBK3"/>
      <c r="LBL3"/>
      <c r="LBM3"/>
      <c r="LBN3"/>
      <c r="LBO3"/>
      <c r="LBP3"/>
      <c r="LBQ3"/>
      <c r="LBR3"/>
      <c r="LBS3"/>
      <c r="LBT3"/>
      <c r="LBU3"/>
      <c r="LBV3"/>
      <c r="LBW3"/>
      <c r="LBX3"/>
      <c r="LBY3"/>
      <c r="LBZ3"/>
      <c r="LCA3"/>
      <c r="LCB3"/>
      <c r="LCC3"/>
      <c r="LCD3"/>
      <c r="LCE3"/>
      <c r="LCF3"/>
      <c r="LCG3"/>
      <c r="LCH3"/>
      <c r="LCI3"/>
      <c r="LCJ3"/>
      <c r="LCK3"/>
      <c r="LCL3"/>
      <c r="LCM3"/>
      <c r="LCN3"/>
      <c r="LCO3"/>
      <c r="LCP3"/>
      <c r="LCQ3"/>
      <c r="LCR3"/>
      <c r="LCS3"/>
      <c r="LCT3"/>
      <c r="LCU3"/>
      <c r="LCV3"/>
      <c r="LCW3"/>
      <c r="LCX3"/>
      <c r="LCY3"/>
      <c r="LCZ3"/>
      <c r="LDA3"/>
      <c r="LDB3"/>
      <c r="LDC3"/>
      <c r="LDD3"/>
      <c r="LDE3"/>
      <c r="LDF3"/>
      <c r="LDG3"/>
      <c r="LDH3"/>
      <c r="LDI3"/>
      <c r="LDJ3"/>
      <c r="LDK3"/>
      <c r="LDL3"/>
      <c r="LDM3"/>
      <c r="LDN3"/>
      <c r="LDO3"/>
      <c r="LDP3"/>
      <c r="LDQ3"/>
      <c r="LDR3"/>
      <c r="LDS3"/>
      <c r="LDT3"/>
      <c r="LDU3"/>
      <c r="LDV3"/>
      <c r="LDW3"/>
      <c r="LDX3"/>
      <c r="LDY3"/>
      <c r="LDZ3"/>
      <c r="LEA3"/>
      <c r="LEB3"/>
      <c r="LEC3"/>
      <c r="LED3"/>
      <c r="LEE3"/>
      <c r="LEF3"/>
      <c r="LEG3"/>
      <c r="LEH3"/>
      <c r="LEI3"/>
      <c r="LEJ3"/>
      <c r="LEK3"/>
      <c r="LEL3"/>
      <c r="LEM3"/>
      <c r="LEN3"/>
      <c r="LEO3"/>
      <c r="LEP3"/>
      <c r="LEQ3"/>
      <c r="LER3"/>
      <c r="LES3"/>
      <c r="LET3"/>
      <c r="LEU3"/>
      <c r="LEV3"/>
      <c r="LEW3"/>
      <c r="LEX3"/>
      <c r="LEY3"/>
      <c r="LEZ3"/>
      <c r="LFA3"/>
      <c r="LFB3"/>
      <c r="LFC3"/>
      <c r="LFD3"/>
      <c r="LFE3"/>
      <c r="LFF3"/>
      <c r="LFG3"/>
      <c r="LFH3"/>
      <c r="LFI3"/>
      <c r="LFJ3"/>
      <c r="LFK3"/>
      <c r="LFL3"/>
      <c r="LFM3"/>
      <c r="LFN3"/>
      <c r="LFO3"/>
      <c r="LFP3"/>
      <c r="LFQ3"/>
      <c r="LFR3"/>
      <c r="LFS3"/>
      <c r="LFT3"/>
      <c r="LFU3"/>
      <c r="LFV3"/>
      <c r="LFW3"/>
      <c r="LFX3"/>
      <c r="LFY3"/>
      <c r="LFZ3"/>
      <c r="LGA3"/>
      <c r="LGB3"/>
      <c r="LGC3"/>
      <c r="LGD3"/>
      <c r="LGE3"/>
      <c r="LGF3"/>
      <c r="LGG3"/>
      <c r="LGH3"/>
      <c r="LGI3"/>
      <c r="LGJ3"/>
      <c r="LGK3"/>
      <c r="LGL3"/>
      <c r="LGM3"/>
      <c r="LGN3"/>
      <c r="LGO3"/>
      <c r="LGP3"/>
      <c r="LGQ3"/>
      <c r="LGR3"/>
      <c r="LGS3"/>
      <c r="LGT3"/>
      <c r="LGU3"/>
      <c r="LGV3"/>
      <c r="LGW3"/>
      <c r="LGX3"/>
      <c r="LGY3"/>
      <c r="LGZ3"/>
      <c r="LHA3"/>
      <c r="LHB3"/>
      <c r="LHC3"/>
      <c r="LHD3"/>
      <c r="LHE3"/>
      <c r="LHF3"/>
      <c r="LHG3"/>
      <c r="LHH3"/>
      <c r="LHI3"/>
      <c r="LHJ3"/>
      <c r="LHK3"/>
      <c r="LHL3"/>
      <c r="LHM3"/>
      <c r="LHN3"/>
      <c r="LHO3"/>
      <c r="LHP3"/>
      <c r="LHQ3"/>
      <c r="LHR3"/>
      <c r="LHS3"/>
      <c r="LHT3"/>
      <c r="LHU3"/>
      <c r="LHV3"/>
      <c r="LHW3"/>
      <c r="LHX3"/>
      <c r="LHY3"/>
      <c r="LHZ3"/>
      <c r="LIA3"/>
      <c r="LIB3"/>
      <c r="LIC3"/>
      <c r="LID3"/>
      <c r="LIE3"/>
      <c r="LIF3"/>
      <c r="LIG3"/>
      <c r="LIH3"/>
      <c r="LII3"/>
      <c r="LIJ3"/>
      <c r="LIK3"/>
      <c r="LIL3"/>
      <c r="LIM3"/>
      <c r="LIN3"/>
      <c r="LIO3"/>
      <c r="LIP3"/>
      <c r="LIQ3"/>
      <c r="LIR3"/>
      <c r="LIS3"/>
      <c r="LIT3"/>
      <c r="LIU3"/>
      <c r="LIV3"/>
      <c r="LIW3"/>
      <c r="LIX3"/>
      <c r="LIY3"/>
      <c r="LIZ3"/>
      <c r="LJA3"/>
      <c r="LJB3"/>
      <c r="LJC3"/>
      <c r="LJD3"/>
      <c r="LJE3"/>
      <c r="LJF3"/>
      <c r="LJG3"/>
      <c r="LJH3"/>
      <c r="LJI3"/>
      <c r="LJJ3"/>
      <c r="LJK3"/>
      <c r="LJL3"/>
      <c r="LJM3"/>
      <c r="LJN3"/>
      <c r="LJO3"/>
      <c r="LJP3"/>
      <c r="LJQ3"/>
      <c r="LJR3"/>
      <c r="LJS3"/>
      <c r="LJT3"/>
      <c r="LJU3"/>
      <c r="LJV3"/>
      <c r="LJW3"/>
      <c r="LJX3"/>
      <c r="LJY3"/>
      <c r="LJZ3"/>
      <c r="LKA3"/>
      <c r="LKB3"/>
      <c r="LKC3"/>
      <c r="LKD3"/>
      <c r="LKE3"/>
      <c r="LKF3"/>
      <c r="LKG3"/>
      <c r="LKH3"/>
      <c r="LKI3"/>
      <c r="LKJ3"/>
      <c r="LKK3"/>
      <c r="LKL3"/>
      <c r="LKM3"/>
      <c r="LKN3"/>
      <c r="LKO3"/>
      <c r="LKP3"/>
      <c r="LKQ3"/>
      <c r="LKR3"/>
      <c r="LKS3"/>
      <c r="LKT3"/>
      <c r="LKU3"/>
      <c r="LKV3"/>
      <c r="LKW3"/>
      <c r="LKX3"/>
      <c r="LKY3"/>
      <c r="LKZ3"/>
      <c r="LLA3"/>
      <c r="LLB3"/>
      <c r="LLC3"/>
      <c r="LLD3"/>
      <c r="LLE3"/>
      <c r="LLF3"/>
      <c r="LLG3"/>
      <c r="LLH3"/>
      <c r="LLI3"/>
      <c r="LLJ3"/>
      <c r="LLK3"/>
      <c r="LLL3"/>
      <c r="LLM3"/>
      <c r="LLN3"/>
      <c r="LLO3"/>
      <c r="LLP3"/>
      <c r="LLQ3"/>
      <c r="LLR3"/>
      <c r="LLS3"/>
      <c r="LLT3"/>
      <c r="LLU3"/>
      <c r="LLV3"/>
      <c r="LLW3"/>
      <c r="LLX3"/>
      <c r="LLY3"/>
      <c r="LLZ3"/>
      <c r="LMA3"/>
      <c r="LMB3"/>
      <c r="LMC3"/>
      <c r="LMD3"/>
      <c r="LME3"/>
      <c r="LMF3"/>
      <c r="LMG3"/>
      <c r="LMH3"/>
      <c r="LMI3"/>
      <c r="LMJ3"/>
      <c r="LMK3"/>
      <c r="LML3"/>
      <c r="LMM3"/>
      <c r="LMN3"/>
      <c r="LMO3"/>
      <c r="LMP3"/>
      <c r="LMQ3"/>
      <c r="LMR3"/>
      <c r="LMS3"/>
      <c r="LMT3"/>
      <c r="LMU3"/>
      <c r="LMV3"/>
      <c r="LMW3"/>
      <c r="LMX3"/>
      <c r="LMY3"/>
      <c r="LMZ3"/>
      <c r="LNA3"/>
      <c r="LNB3"/>
      <c r="LNC3"/>
      <c r="LND3"/>
      <c r="LNE3"/>
      <c r="LNF3"/>
      <c r="LNG3"/>
      <c r="LNH3"/>
      <c r="LNI3"/>
      <c r="LNJ3"/>
      <c r="LNK3"/>
      <c r="LNL3"/>
      <c r="LNM3"/>
      <c r="LNN3"/>
      <c r="LNO3"/>
      <c r="LNP3"/>
      <c r="LNQ3"/>
      <c r="LNR3"/>
      <c r="LNS3"/>
      <c r="LNT3"/>
      <c r="LNU3"/>
      <c r="LNV3"/>
      <c r="LNW3"/>
      <c r="LNX3"/>
      <c r="LNY3"/>
      <c r="LNZ3"/>
      <c r="LOA3"/>
      <c r="LOB3"/>
      <c r="LOC3"/>
      <c r="LOD3"/>
      <c r="LOE3"/>
      <c r="LOF3"/>
      <c r="LOG3"/>
      <c r="LOH3"/>
      <c r="LOI3"/>
      <c r="LOJ3"/>
      <c r="LOK3"/>
      <c r="LOL3"/>
      <c r="LOM3"/>
      <c r="LON3"/>
      <c r="LOO3"/>
      <c r="LOP3"/>
      <c r="LOQ3"/>
      <c r="LOR3"/>
      <c r="LOS3"/>
      <c r="LOT3"/>
      <c r="LOU3"/>
      <c r="LOV3"/>
      <c r="LOW3"/>
      <c r="LOX3"/>
      <c r="LOY3"/>
      <c r="LOZ3"/>
      <c r="LPA3"/>
      <c r="LPB3"/>
      <c r="LPC3"/>
      <c r="LPD3"/>
      <c r="LPE3"/>
      <c r="LPF3"/>
      <c r="LPG3"/>
      <c r="LPH3"/>
      <c r="LPI3"/>
      <c r="LPJ3"/>
      <c r="LPK3"/>
      <c r="LPL3"/>
      <c r="LPM3"/>
      <c r="LPN3"/>
      <c r="LPO3"/>
      <c r="LPP3"/>
      <c r="LPQ3"/>
      <c r="LPR3"/>
      <c r="LPS3"/>
      <c r="LPT3"/>
      <c r="LPU3"/>
      <c r="LPV3"/>
      <c r="LPW3"/>
      <c r="LPX3"/>
      <c r="LPY3"/>
      <c r="LPZ3"/>
      <c r="LQA3"/>
      <c r="LQB3"/>
      <c r="LQC3"/>
      <c r="LQD3"/>
      <c r="LQE3"/>
      <c r="LQF3"/>
      <c r="LQG3"/>
      <c r="LQH3"/>
      <c r="LQI3"/>
      <c r="LQJ3"/>
      <c r="LQK3"/>
      <c r="LQL3"/>
      <c r="LQM3"/>
      <c r="LQN3"/>
      <c r="LQO3"/>
      <c r="LQP3"/>
      <c r="LQQ3"/>
      <c r="LQR3"/>
      <c r="LQS3"/>
      <c r="LQT3"/>
      <c r="LQU3"/>
      <c r="LQV3"/>
      <c r="LQW3"/>
      <c r="LQX3"/>
      <c r="LQY3"/>
      <c r="LQZ3"/>
      <c r="LRA3"/>
      <c r="LRB3"/>
      <c r="LRC3"/>
      <c r="LRD3"/>
      <c r="LRE3"/>
      <c r="LRF3"/>
      <c r="LRG3"/>
      <c r="LRH3"/>
      <c r="LRI3"/>
      <c r="LRJ3"/>
      <c r="LRK3"/>
      <c r="LRL3"/>
      <c r="LRM3"/>
      <c r="LRN3"/>
      <c r="LRO3"/>
      <c r="LRP3"/>
      <c r="LRQ3"/>
      <c r="LRR3"/>
      <c r="LRS3"/>
      <c r="LRT3"/>
      <c r="LRU3"/>
      <c r="LRV3"/>
      <c r="LRW3"/>
      <c r="LRX3"/>
      <c r="LRY3"/>
      <c r="LRZ3"/>
      <c r="LSA3"/>
      <c r="LSB3"/>
      <c r="LSC3"/>
      <c r="LSD3"/>
      <c r="LSE3"/>
      <c r="LSF3"/>
      <c r="LSG3"/>
      <c r="LSH3"/>
      <c r="LSI3"/>
      <c r="LSJ3"/>
      <c r="LSK3"/>
      <c r="LSL3"/>
      <c r="LSM3"/>
      <c r="LSN3"/>
      <c r="LSO3"/>
      <c r="LSP3"/>
      <c r="LSQ3"/>
      <c r="LSR3"/>
      <c r="LSS3"/>
      <c r="LST3"/>
      <c r="LSU3"/>
      <c r="LSV3"/>
      <c r="LSW3"/>
      <c r="LSX3"/>
      <c r="LSY3"/>
      <c r="LSZ3"/>
      <c r="LTA3"/>
      <c r="LTB3"/>
      <c r="LTC3"/>
      <c r="LTD3"/>
      <c r="LTE3"/>
      <c r="LTF3"/>
      <c r="LTG3"/>
      <c r="LTH3"/>
      <c r="LTI3"/>
      <c r="LTJ3"/>
      <c r="LTK3"/>
      <c r="LTL3"/>
      <c r="LTM3"/>
      <c r="LTN3"/>
      <c r="LTO3"/>
      <c r="LTP3"/>
      <c r="LTQ3"/>
      <c r="LTR3"/>
      <c r="LTS3"/>
      <c r="LTT3"/>
      <c r="LTU3"/>
      <c r="LTV3"/>
      <c r="LTW3"/>
      <c r="LTX3"/>
      <c r="LTY3"/>
      <c r="LTZ3"/>
      <c r="LUA3"/>
      <c r="LUB3"/>
      <c r="LUC3"/>
      <c r="LUD3"/>
      <c r="LUE3"/>
      <c r="LUF3"/>
      <c r="LUG3"/>
      <c r="LUH3"/>
      <c r="LUI3"/>
      <c r="LUJ3"/>
      <c r="LUK3"/>
      <c r="LUL3"/>
      <c r="LUM3"/>
      <c r="LUN3"/>
      <c r="LUO3"/>
      <c r="LUP3"/>
      <c r="LUQ3"/>
      <c r="LUR3"/>
      <c r="LUS3"/>
      <c r="LUT3"/>
      <c r="LUU3"/>
      <c r="LUV3"/>
      <c r="LUW3"/>
      <c r="LUX3"/>
      <c r="LUY3"/>
      <c r="LUZ3"/>
      <c r="LVA3"/>
      <c r="LVB3"/>
      <c r="LVC3"/>
      <c r="LVD3"/>
      <c r="LVE3"/>
      <c r="LVF3"/>
      <c r="LVG3"/>
      <c r="LVH3"/>
      <c r="LVI3"/>
      <c r="LVJ3"/>
      <c r="LVK3"/>
      <c r="LVL3"/>
      <c r="LVM3"/>
      <c r="LVN3"/>
      <c r="LVO3"/>
      <c r="LVP3"/>
      <c r="LVQ3"/>
      <c r="LVR3"/>
      <c r="LVS3"/>
      <c r="LVT3"/>
      <c r="LVU3"/>
      <c r="LVV3"/>
      <c r="LVW3"/>
      <c r="LVX3"/>
      <c r="LVY3"/>
      <c r="LVZ3"/>
      <c r="LWA3"/>
      <c r="LWB3"/>
      <c r="LWC3"/>
      <c r="LWD3"/>
      <c r="LWE3"/>
      <c r="LWF3"/>
      <c r="LWG3"/>
      <c r="LWH3"/>
      <c r="LWI3"/>
      <c r="LWJ3"/>
      <c r="LWK3"/>
      <c r="LWL3"/>
      <c r="LWM3"/>
      <c r="LWN3"/>
      <c r="LWO3"/>
      <c r="LWP3"/>
      <c r="LWQ3"/>
      <c r="LWR3"/>
      <c r="LWS3"/>
      <c r="LWT3"/>
      <c r="LWU3"/>
      <c r="LWV3"/>
      <c r="LWW3"/>
      <c r="LWX3"/>
      <c r="LWY3"/>
      <c r="LWZ3"/>
      <c r="LXA3"/>
      <c r="LXB3"/>
      <c r="LXC3"/>
      <c r="LXD3"/>
      <c r="LXE3"/>
      <c r="LXF3"/>
      <c r="LXG3"/>
      <c r="LXH3"/>
      <c r="LXI3"/>
      <c r="LXJ3"/>
      <c r="LXK3"/>
      <c r="LXL3"/>
      <c r="LXM3"/>
      <c r="LXN3"/>
      <c r="LXO3"/>
      <c r="LXP3"/>
      <c r="LXQ3"/>
      <c r="LXR3"/>
      <c r="LXS3"/>
      <c r="LXT3"/>
      <c r="LXU3"/>
      <c r="LXV3"/>
      <c r="LXW3"/>
      <c r="LXX3"/>
      <c r="LXY3"/>
      <c r="LXZ3"/>
      <c r="LYA3"/>
      <c r="LYB3"/>
      <c r="LYC3"/>
      <c r="LYD3"/>
      <c r="LYE3"/>
      <c r="LYF3"/>
      <c r="LYG3"/>
      <c r="LYH3"/>
      <c r="LYI3"/>
      <c r="LYJ3"/>
      <c r="LYK3"/>
      <c r="LYL3"/>
      <c r="LYM3"/>
      <c r="LYN3"/>
      <c r="LYO3"/>
      <c r="LYP3"/>
      <c r="LYQ3"/>
      <c r="LYR3"/>
      <c r="LYS3"/>
      <c r="LYT3"/>
      <c r="LYU3"/>
      <c r="LYV3"/>
      <c r="LYW3"/>
      <c r="LYX3"/>
      <c r="LYY3"/>
      <c r="LYZ3"/>
      <c r="LZA3"/>
      <c r="LZB3"/>
      <c r="LZC3"/>
      <c r="LZD3"/>
      <c r="LZE3"/>
      <c r="LZF3"/>
      <c r="LZG3"/>
      <c r="LZH3"/>
      <c r="LZI3"/>
      <c r="LZJ3"/>
      <c r="LZK3"/>
      <c r="LZL3"/>
      <c r="LZM3"/>
      <c r="LZN3"/>
      <c r="LZO3"/>
      <c r="LZP3"/>
      <c r="LZQ3"/>
      <c r="LZR3"/>
      <c r="LZS3"/>
      <c r="LZT3"/>
      <c r="LZU3"/>
      <c r="LZV3"/>
      <c r="LZW3"/>
      <c r="LZX3"/>
      <c r="LZY3"/>
      <c r="LZZ3"/>
      <c r="MAA3"/>
      <c r="MAB3"/>
      <c r="MAC3"/>
      <c r="MAD3"/>
      <c r="MAE3"/>
      <c r="MAF3"/>
      <c r="MAG3"/>
      <c r="MAH3"/>
      <c r="MAI3"/>
      <c r="MAJ3"/>
      <c r="MAK3"/>
      <c r="MAL3"/>
      <c r="MAM3"/>
      <c r="MAN3"/>
      <c r="MAO3"/>
      <c r="MAP3"/>
      <c r="MAQ3"/>
      <c r="MAR3"/>
      <c r="MAS3"/>
      <c r="MAT3"/>
      <c r="MAU3"/>
      <c r="MAV3"/>
      <c r="MAW3"/>
      <c r="MAX3"/>
      <c r="MAY3"/>
      <c r="MAZ3"/>
      <c r="MBA3"/>
      <c r="MBB3"/>
      <c r="MBC3"/>
      <c r="MBD3"/>
      <c r="MBE3"/>
      <c r="MBF3"/>
      <c r="MBG3"/>
      <c r="MBH3"/>
      <c r="MBI3"/>
      <c r="MBJ3"/>
      <c r="MBK3"/>
      <c r="MBL3"/>
      <c r="MBM3"/>
      <c r="MBN3"/>
      <c r="MBO3"/>
      <c r="MBP3"/>
      <c r="MBQ3"/>
      <c r="MBR3"/>
      <c r="MBS3"/>
      <c r="MBT3"/>
      <c r="MBU3"/>
      <c r="MBV3"/>
      <c r="MBW3"/>
      <c r="MBX3"/>
      <c r="MBY3"/>
      <c r="MBZ3"/>
      <c r="MCA3"/>
      <c r="MCB3"/>
      <c r="MCC3"/>
      <c r="MCD3"/>
      <c r="MCE3"/>
      <c r="MCF3"/>
      <c r="MCG3"/>
      <c r="MCH3"/>
      <c r="MCI3"/>
      <c r="MCJ3"/>
      <c r="MCK3"/>
      <c r="MCL3"/>
      <c r="MCM3"/>
      <c r="MCN3"/>
      <c r="MCO3"/>
      <c r="MCP3"/>
      <c r="MCQ3"/>
      <c r="MCR3"/>
      <c r="MCS3"/>
      <c r="MCT3"/>
      <c r="MCU3"/>
      <c r="MCV3"/>
      <c r="MCW3"/>
      <c r="MCX3"/>
      <c r="MCY3"/>
      <c r="MCZ3"/>
      <c r="MDA3"/>
      <c r="MDB3"/>
      <c r="MDC3"/>
      <c r="MDD3"/>
      <c r="MDE3"/>
      <c r="MDF3"/>
      <c r="MDG3"/>
      <c r="MDH3"/>
      <c r="MDI3"/>
      <c r="MDJ3"/>
      <c r="MDK3"/>
      <c r="MDL3"/>
      <c r="MDM3"/>
      <c r="MDN3"/>
      <c r="MDO3"/>
      <c r="MDP3"/>
      <c r="MDQ3"/>
      <c r="MDR3"/>
      <c r="MDS3"/>
      <c r="MDT3"/>
      <c r="MDU3"/>
      <c r="MDV3"/>
      <c r="MDW3"/>
      <c r="MDX3"/>
      <c r="MDY3"/>
      <c r="MDZ3"/>
      <c r="MEA3"/>
      <c r="MEB3"/>
      <c r="MEC3"/>
      <c r="MED3"/>
      <c r="MEE3"/>
      <c r="MEF3"/>
      <c r="MEG3"/>
      <c r="MEH3"/>
      <c r="MEI3"/>
      <c r="MEJ3"/>
      <c r="MEK3"/>
      <c r="MEL3"/>
      <c r="MEM3"/>
      <c r="MEN3"/>
      <c r="MEO3"/>
      <c r="MEP3"/>
      <c r="MEQ3"/>
      <c r="MER3"/>
      <c r="MES3"/>
      <c r="MET3"/>
      <c r="MEU3"/>
      <c r="MEV3"/>
      <c r="MEW3"/>
      <c r="MEX3"/>
      <c r="MEY3"/>
      <c r="MEZ3"/>
      <c r="MFA3"/>
      <c r="MFB3"/>
      <c r="MFC3"/>
      <c r="MFD3"/>
      <c r="MFE3"/>
      <c r="MFF3"/>
      <c r="MFG3"/>
      <c r="MFH3"/>
      <c r="MFI3"/>
      <c r="MFJ3"/>
      <c r="MFK3"/>
      <c r="MFL3"/>
      <c r="MFM3"/>
      <c r="MFN3"/>
      <c r="MFO3"/>
      <c r="MFP3"/>
      <c r="MFQ3"/>
      <c r="MFR3"/>
      <c r="MFS3"/>
      <c r="MFT3"/>
      <c r="MFU3"/>
      <c r="MFV3"/>
      <c r="MFW3"/>
      <c r="MFX3"/>
      <c r="MFY3"/>
      <c r="MFZ3"/>
      <c r="MGA3"/>
      <c r="MGB3"/>
      <c r="MGC3"/>
      <c r="MGD3"/>
      <c r="MGE3"/>
      <c r="MGF3"/>
      <c r="MGG3"/>
      <c r="MGH3"/>
      <c r="MGI3"/>
      <c r="MGJ3"/>
      <c r="MGK3"/>
      <c r="MGL3"/>
      <c r="MGM3"/>
      <c r="MGN3"/>
      <c r="MGO3"/>
      <c r="MGP3"/>
      <c r="MGQ3"/>
      <c r="MGR3"/>
      <c r="MGS3"/>
      <c r="MGT3"/>
      <c r="MGU3"/>
      <c r="MGV3"/>
      <c r="MGW3"/>
      <c r="MGX3"/>
      <c r="MGY3"/>
      <c r="MGZ3"/>
      <c r="MHA3"/>
      <c r="MHB3"/>
      <c r="MHC3"/>
      <c r="MHD3"/>
      <c r="MHE3"/>
      <c r="MHF3"/>
      <c r="MHG3"/>
      <c r="MHH3"/>
      <c r="MHI3"/>
      <c r="MHJ3"/>
      <c r="MHK3"/>
      <c r="MHL3"/>
      <c r="MHM3"/>
      <c r="MHN3"/>
      <c r="MHO3"/>
      <c r="MHP3"/>
      <c r="MHQ3"/>
      <c r="MHR3"/>
      <c r="MHS3"/>
      <c r="MHT3"/>
      <c r="MHU3"/>
      <c r="MHV3"/>
      <c r="MHW3"/>
      <c r="MHX3"/>
      <c r="MHY3"/>
      <c r="MHZ3"/>
      <c r="MIA3"/>
      <c r="MIB3"/>
      <c r="MIC3"/>
      <c r="MID3"/>
      <c r="MIE3"/>
      <c r="MIF3"/>
      <c r="MIG3"/>
      <c r="MIH3"/>
      <c r="MII3"/>
      <c r="MIJ3"/>
      <c r="MIK3"/>
      <c r="MIL3"/>
      <c r="MIM3"/>
      <c r="MIN3"/>
      <c r="MIO3"/>
      <c r="MIP3"/>
      <c r="MIQ3"/>
      <c r="MIR3"/>
      <c r="MIS3"/>
      <c r="MIT3"/>
      <c r="MIU3"/>
      <c r="MIV3"/>
      <c r="MIW3"/>
      <c r="MIX3"/>
      <c r="MIY3"/>
      <c r="MIZ3"/>
      <c r="MJA3"/>
      <c r="MJB3"/>
      <c r="MJC3"/>
      <c r="MJD3"/>
      <c r="MJE3"/>
      <c r="MJF3"/>
      <c r="MJG3"/>
      <c r="MJH3"/>
      <c r="MJI3"/>
      <c r="MJJ3"/>
      <c r="MJK3"/>
      <c r="MJL3"/>
      <c r="MJM3"/>
      <c r="MJN3"/>
      <c r="MJO3"/>
      <c r="MJP3"/>
      <c r="MJQ3"/>
      <c r="MJR3"/>
      <c r="MJS3"/>
      <c r="MJT3"/>
      <c r="MJU3"/>
      <c r="MJV3"/>
      <c r="MJW3"/>
      <c r="MJX3"/>
      <c r="MJY3"/>
      <c r="MJZ3"/>
      <c r="MKA3"/>
      <c r="MKB3"/>
      <c r="MKC3"/>
      <c r="MKD3"/>
      <c r="MKE3"/>
      <c r="MKF3"/>
      <c r="MKG3"/>
      <c r="MKH3"/>
      <c r="MKI3"/>
      <c r="MKJ3"/>
      <c r="MKK3"/>
      <c r="MKL3"/>
      <c r="MKM3"/>
      <c r="MKN3"/>
      <c r="MKO3"/>
      <c r="MKP3"/>
      <c r="MKQ3"/>
      <c r="MKR3"/>
      <c r="MKS3"/>
      <c r="MKT3"/>
      <c r="MKU3"/>
      <c r="MKV3"/>
      <c r="MKW3"/>
      <c r="MKX3"/>
      <c r="MKY3"/>
      <c r="MKZ3"/>
      <c r="MLA3"/>
      <c r="MLB3"/>
      <c r="MLC3"/>
      <c r="MLD3"/>
      <c r="MLE3"/>
      <c r="MLF3"/>
      <c r="MLG3"/>
      <c r="MLH3"/>
      <c r="MLI3"/>
      <c r="MLJ3"/>
      <c r="MLK3"/>
      <c r="MLL3"/>
      <c r="MLM3"/>
      <c r="MLN3"/>
      <c r="MLO3"/>
      <c r="MLP3"/>
      <c r="MLQ3"/>
      <c r="MLR3"/>
      <c r="MLS3"/>
      <c r="MLT3"/>
      <c r="MLU3"/>
      <c r="MLV3"/>
      <c r="MLW3"/>
      <c r="MLX3"/>
      <c r="MLY3"/>
      <c r="MLZ3"/>
      <c r="MMA3"/>
      <c r="MMB3"/>
      <c r="MMC3"/>
      <c r="MMD3"/>
      <c r="MME3"/>
      <c r="MMF3"/>
      <c r="MMG3"/>
      <c r="MMH3"/>
      <c r="MMI3"/>
      <c r="MMJ3"/>
      <c r="MMK3"/>
      <c r="MML3"/>
      <c r="MMM3"/>
      <c r="MMN3"/>
      <c r="MMO3"/>
      <c r="MMP3"/>
      <c r="MMQ3"/>
      <c r="MMR3"/>
      <c r="MMS3"/>
      <c r="MMT3"/>
      <c r="MMU3"/>
      <c r="MMV3"/>
      <c r="MMW3"/>
      <c r="MMX3"/>
      <c r="MMY3"/>
      <c r="MMZ3"/>
      <c r="MNA3"/>
      <c r="MNB3"/>
      <c r="MNC3"/>
      <c r="MND3"/>
      <c r="MNE3"/>
      <c r="MNF3"/>
      <c r="MNG3"/>
      <c r="MNH3"/>
      <c r="MNI3"/>
      <c r="MNJ3"/>
      <c r="MNK3"/>
      <c r="MNL3"/>
      <c r="MNM3"/>
      <c r="MNN3"/>
      <c r="MNO3"/>
      <c r="MNP3"/>
      <c r="MNQ3"/>
      <c r="MNR3"/>
      <c r="MNS3"/>
      <c r="MNT3"/>
      <c r="MNU3"/>
      <c r="MNV3"/>
      <c r="MNW3"/>
      <c r="MNX3"/>
      <c r="MNY3"/>
      <c r="MNZ3"/>
      <c r="MOA3"/>
      <c r="MOB3"/>
      <c r="MOC3"/>
      <c r="MOD3"/>
      <c r="MOE3"/>
      <c r="MOF3"/>
      <c r="MOG3"/>
      <c r="MOH3"/>
      <c r="MOI3"/>
      <c r="MOJ3"/>
      <c r="MOK3"/>
      <c r="MOL3"/>
      <c r="MOM3"/>
      <c r="MON3"/>
      <c r="MOO3"/>
      <c r="MOP3"/>
      <c r="MOQ3"/>
      <c r="MOR3"/>
      <c r="MOS3"/>
      <c r="MOT3"/>
      <c r="MOU3"/>
      <c r="MOV3"/>
      <c r="MOW3"/>
      <c r="MOX3"/>
      <c r="MOY3"/>
      <c r="MOZ3"/>
      <c r="MPA3"/>
      <c r="MPB3"/>
      <c r="MPC3"/>
      <c r="MPD3"/>
      <c r="MPE3"/>
      <c r="MPF3"/>
      <c r="MPG3"/>
      <c r="MPH3"/>
      <c r="MPI3"/>
      <c r="MPJ3"/>
      <c r="MPK3"/>
      <c r="MPL3"/>
      <c r="MPM3"/>
      <c r="MPN3"/>
      <c r="MPO3"/>
      <c r="MPP3"/>
      <c r="MPQ3"/>
      <c r="MPR3"/>
      <c r="MPS3"/>
      <c r="MPT3"/>
      <c r="MPU3"/>
      <c r="MPV3"/>
      <c r="MPW3"/>
      <c r="MPX3"/>
      <c r="MPY3"/>
      <c r="MPZ3"/>
      <c r="MQA3"/>
      <c r="MQB3"/>
      <c r="MQC3"/>
      <c r="MQD3"/>
      <c r="MQE3"/>
      <c r="MQF3"/>
      <c r="MQG3"/>
      <c r="MQH3"/>
      <c r="MQI3"/>
      <c r="MQJ3"/>
      <c r="MQK3"/>
      <c r="MQL3"/>
      <c r="MQM3"/>
      <c r="MQN3"/>
      <c r="MQO3"/>
      <c r="MQP3"/>
      <c r="MQQ3"/>
      <c r="MQR3"/>
      <c r="MQS3"/>
      <c r="MQT3"/>
      <c r="MQU3"/>
      <c r="MQV3"/>
      <c r="MQW3"/>
      <c r="MQX3"/>
      <c r="MQY3"/>
      <c r="MQZ3"/>
      <c r="MRA3"/>
      <c r="MRB3"/>
      <c r="MRC3"/>
      <c r="MRD3"/>
      <c r="MRE3"/>
      <c r="MRF3"/>
      <c r="MRG3"/>
      <c r="MRH3"/>
      <c r="MRI3"/>
      <c r="MRJ3"/>
      <c r="MRK3"/>
      <c r="MRL3"/>
      <c r="MRM3"/>
      <c r="MRN3"/>
      <c r="MRO3"/>
      <c r="MRP3"/>
      <c r="MRQ3"/>
      <c r="MRR3"/>
      <c r="MRS3"/>
      <c r="MRT3"/>
      <c r="MRU3"/>
      <c r="MRV3"/>
      <c r="MRW3"/>
      <c r="MRX3"/>
      <c r="MRY3"/>
      <c r="MRZ3"/>
      <c r="MSA3"/>
      <c r="MSB3"/>
      <c r="MSC3"/>
      <c r="MSD3"/>
      <c r="MSE3"/>
      <c r="MSF3"/>
      <c r="MSG3"/>
      <c r="MSH3"/>
      <c r="MSI3"/>
      <c r="MSJ3"/>
      <c r="MSK3"/>
      <c r="MSL3"/>
      <c r="MSM3"/>
      <c r="MSN3"/>
      <c r="MSO3"/>
      <c r="MSP3"/>
      <c r="MSQ3"/>
      <c r="MSR3"/>
      <c r="MSS3"/>
      <c r="MST3"/>
      <c r="MSU3"/>
      <c r="MSV3"/>
      <c r="MSW3"/>
      <c r="MSX3"/>
      <c r="MSY3"/>
      <c r="MSZ3"/>
      <c r="MTA3"/>
      <c r="MTB3"/>
      <c r="MTC3"/>
      <c r="MTD3"/>
      <c r="MTE3"/>
      <c r="MTF3"/>
      <c r="MTG3"/>
      <c r="MTH3"/>
      <c r="MTI3"/>
      <c r="MTJ3"/>
      <c r="MTK3"/>
      <c r="MTL3"/>
      <c r="MTM3"/>
      <c r="MTN3"/>
      <c r="MTO3"/>
      <c r="MTP3"/>
      <c r="MTQ3"/>
      <c r="MTR3"/>
      <c r="MTS3"/>
      <c r="MTT3"/>
      <c r="MTU3"/>
      <c r="MTV3"/>
      <c r="MTW3"/>
      <c r="MTX3"/>
      <c r="MTY3"/>
      <c r="MTZ3"/>
      <c r="MUA3"/>
      <c r="MUB3"/>
      <c r="MUC3"/>
      <c r="MUD3"/>
      <c r="MUE3"/>
      <c r="MUF3"/>
      <c r="MUG3"/>
      <c r="MUH3"/>
      <c r="MUI3"/>
      <c r="MUJ3"/>
      <c r="MUK3"/>
      <c r="MUL3"/>
      <c r="MUM3"/>
      <c r="MUN3"/>
      <c r="MUO3"/>
      <c r="MUP3"/>
      <c r="MUQ3"/>
      <c r="MUR3"/>
      <c r="MUS3"/>
      <c r="MUT3"/>
      <c r="MUU3"/>
      <c r="MUV3"/>
      <c r="MUW3"/>
      <c r="MUX3"/>
      <c r="MUY3"/>
      <c r="MUZ3"/>
      <c r="MVA3"/>
      <c r="MVB3"/>
      <c r="MVC3"/>
      <c r="MVD3"/>
      <c r="MVE3"/>
      <c r="MVF3"/>
      <c r="MVG3"/>
      <c r="MVH3"/>
      <c r="MVI3"/>
      <c r="MVJ3"/>
      <c r="MVK3"/>
      <c r="MVL3"/>
      <c r="MVM3"/>
      <c r="MVN3"/>
      <c r="MVO3"/>
      <c r="MVP3"/>
      <c r="MVQ3"/>
      <c r="MVR3"/>
      <c r="MVS3"/>
      <c r="MVT3"/>
      <c r="MVU3"/>
      <c r="MVV3"/>
      <c r="MVW3"/>
      <c r="MVX3"/>
      <c r="MVY3"/>
      <c r="MVZ3"/>
      <c r="MWA3"/>
      <c r="MWB3"/>
      <c r="MWC3"/>
      <c r="MWD3"/>
      <c r="MWE3"/>
      <c r="MWF3"/>
      <c r="MWG3"/>
      <c r="MWH3"/>
      <c r="MWI3"/>
      <c r="MWJ3"/>
      <c r="MWK3"/>
      <c r="MWL3"/>
      <c r="MWM3"/>
      <c r="MWN3"/>
      <c r="MWO3"/>
      <c r="MWP3"/>
      <c r="MWQ3"/>
      <c r="MWR3"/>
      <c r="MWS3"/>
      <c r="MWT3"/>
      <c r="MWU3"/>
      <c r="MWV3"/>
      <c r="MWW3"/>
      <c r="MWX3"/>
      <c r="MWY3"/>
      <c r="MWZ3"/>
      <c r="MXA3"/>
      <c r="MXB3"/>
      <c r="MXC3"/>
      <c r="MXD3"/>
      <c r="MXE3"/>
      <c r="MXF3"/>
      <c r="MXG3"/>
      <c r="MXH3"/>
      <c r="MXI3"/>
      <c r="MXJ3"/>
      <c r="MXK3"/>
      <c r="MXL3"/>
      <c r="MXM3"/>
      <c r="MXN3"/>
      <c r="MXO3"/>
      <c r="MXP3"/>
      <c r="MXQ3"/>
      <c r="MXR3"/>
      <c r="MXS3"/>
      <c r="MXT3"/>
      <c r="MXU3"/>
      <c r="MXV3"/>
      <c r="MXW3"/>
      <c r="MXX3"/>
      <c r="MXY3"/>
      <c r="MXZ3"/>
      <c r="MYA3"/>
      <c r="MYB3"/>
      <c r="MYC3"/>
      <c r="MYD3"/>
      <c r="MYE3"/>
      <c r="MYF3"/>
      <c r="MYG3"/>
      <c r="MYH3"/>
      <c r="MYI3"/>
      <c r="MYJ3"/>
      <c r="MYK3"/>
      <c r="MYL3"/>
      <c r="MYM3"/>
      <c r="MYN3"/>
      <c r="MYO3"/>
      <c r="MYP3"/>
      <c r="MYQ3"/>
      <c r="MYR3"/>
      <c r="MYS3"/>
      <c r="MYT3"/>
      <c r="MYU3"/>
      <c r="MYV3"/>
      <c r="MYW3"/>
      <c r="MYX3"/>
      <c r="MYY3"/>
      <c r="MYZ3"/>
      <c r="MZA3"/>
      <c r="MZB3"/>
      <c r="MZC3"/>
      <c r="MZD3"/>
      <c r="MZE3"/>
      <c r="MZF3"/>
      <c r="MZG3"/>
      <c r="MZH3"/>
      <c r="MZI3"/>
      <c r="MZJ3"/>
      <c r="MZK3"/>
      <c r="MZL3"/>
      <c r="MZM3"/>
      <c r="MZN3"/>
      <c r="MZO3"/>
      <c r="MZP3"/>
      <c r="MZQ3"/>
      <c r="MZR3"/>
      <c r="MZS3"/>
      <c r="MZT3"/>
      <c r="MZU3"/>
      <c r="MZV3"/>
      <c r="MZW3"/>
      <c r="MZX3"/>
      <c r="MZY3"/>
      <c r="MZZ3"/>
      <c r="NAA3"/>
      <c r="NAB3"/>
      <c r="NAC3"/>
      <c r="NAD3"/>
      <c r="NAE3"/>
      <c r="NAF3"/>
      <c r="NAG3"/>
      <c r="NAH3"/>
      <c r="NAI3"/>
      <c r="NAJ3"/>
      <c r="NAK3"/>
      <c r="NAL3"/>
      <c r="NAM3"/>
      <c r="NAN3"/>
      <c r="NAO3"/>
      <c r="NAP3"/>
      <c r="NAQ3"/>
      <c r="NAR3"/>
      <c r="NAS3"/>
      <c r="NAT3"/>
      <c r="NAU3"/>
      <c r="NAV3"/>
      <c r="NAW3"/>
      <c r="NAX3"/>
      <c r="NAY3"/>
      <c r="NAZ3"/>
      <c r="NBA3"/>
      <c r="NBB3"/>
      <c r="NBC3"/>
      <c r="NBD3"/>
      <c r="NBE3"/>
      <c r="NBF3"/>
      <c r="NBG3"/>
      <c r="NBH3"/>
      <c r="NBI3"/>
      <c r="NBJ3"/>
      <c r="NBK3"/>
      <c r="NBL3"/>
      <c r="NBM3"/>
      <c r="NBN3"/>
      <c r="NBO3"/>
      <c r="NBP3"/>
      <c r="NBQ3"/>
      <c r="NBR3"/>
      <c r="NBS3"/>
      <c r="NBT3"/>
      <c r="NBU3"/>
      <c r="NBV3"/>
      <c r="NBW3"/>
      <c r="NBX3"/>
      <c r="NBY3"/>
      <c r="NBZ3"/>
      <c r="NCA3"/>
      <c r="NCB3"/>
      <c r="NCC3"/>
      <c r="NCD3"/>
      <c r="NCE3"/>
      <c r="NCF3"/>
      <c r="NCG3"/>
      <c r="NCH3"/>
      <c r="NCI3"/>
      <c r="NCJ3"/>
      <c r="NCK3"/>
      <c r="NCL3"/>
      <c r="NCM3"/>
      <c r="NCN3"/>
      <c r="NCO3"/>
      <c r="NCP3"/>
      <c r="NCQ3"/>
      <c r="NCR3"/>
      <c r="NCS3"/>
      <c r="NCT3"/>
      <c r="NCU3"/>
      <c r="NCV3"/>
      <c r="NCW3"/>
      <c r="NCX3"/>
      <c r="NCY3"/>
      <c r="NCZ3"/>
      <c r="NDA3"/>
      <c r="NDB3"/>
      <c r="NDC3"/>
      <c r="NDD3"/>
      <c r="NDE3"/>
      <c r="NDF3"/>
      <c r="NDG3"/>
      <c r="NDH3"/>
      <c r="NDI3"/>
      <c r="NDJ3"/>
      <c r="NDK3"/>
      <c r="NDL3"/>
      <c r="NDM3"/>
      <c r="NDN3"/>
      <c r="NDO3"/>
      <c r="NDP3"/>
      <c r="NDQ3"/>
      <c r="NDR3"/>
      <c r="NDS3"/>
      <c r="NDT3"/>
      <c r="NDU3"/>
      <c r="NDV3"/>
      <c r="NDW3"/>
      <c r="NDX3"/>
      <c r="NDY3"/>
      <c r="NDZ3"/>
      <c r="NEA3"/>
      <c r="NEB3"/>
      <c r="NEC3"/>
      <c r="NED3"/>
      <c r="NEE3"/>
      <c r="NEF3"/>
      <c r="NEG3"/>
      <c r="NEH3"/>
      <c r="NEI3"/>
      <c r="NEJ3"/>
      <c r="NEK3"/>
      <c r="NEL3"/>
      <c r="NEM3"/>
      <c r="NEN3"/>
      <c r="NEO3"/>
      <c r="NEP3"/>
      <c r="NEQ3"/>
      <c r="NER3"/>
      <c r="NES3"/>
      <c r="NET3"/>
      <c r="NEU3"/>
      <c r="NEV3"/>
      <c r="NEW3"/>
      <c r="NEX3"/>
      <c r="NEY3"/>
      <c r="NEZ3"/>
      <c r="NFA3"/>
      <c r="NFB3"/>
      <c r="NFC3"/>
      <c r="NFD3"/>
      <c r="NFE3"/>
      <c r="NFF3"/>
      <c r="NFG3"/>
      <c r="NFH3"/>
      <c r="NFI3"/>
      <c r="NFJ3"/>
      <c r="NFK3"/>
      <c r="NFL3"/>
      <c r="NFM3"/>
      <c r="NFN3"/>
      <c r="NFO3"/>
      <c r="NFP3"/>
      <c r="NFQ3"/>
      <c r="NFR3"/>
      <c r="NFS3"/>
      <c r="NFT3"/>
      <c r="NFU3"/>
      <c r="NFV3"/>
      <c r="NFW3"/>
      <c r="NFX3"/>
      <c r="NFY3"/>
      <c r="NFZ3"/>
      <c r="NGA3"/>
      <c r="NGB3"/>
      <c r="NGC3"/>
      <c r="NGD3"/>
      <c r="NGE3"/>
      <c r="NGF3"/>
      <c r="NGG3"/>
      <c r="NGH3"/>
      <c r="NGI3"/>
      <c r="NGJ3"/>
      <c r="NGK3"/>
      <c r="NGL3"/>
      <c r="NGM3"/>
      <c r="NGN3"/>
      <c r="NGO3"/>
      <c r="NGP3"/>
      <c r="NGQ3"/>
      <c r="NGR3"/>
      <c r="NGS3"/>
      <c r="NGT3"/>
      <c r="NGU3"/>
      <c r="NGV3"/>
      <c r="NGW3"/>
      <c r="NGX3"/>
      <c r="NGY3"/>
      <c r="NGZ3"/>
      <c r="NHA3"/>
      <c r="NHB3"/>
      <c r="NHC3"/>
      <c r="NHD3"/>
      <c r="NHE3"/>
      <c r="NHF3"/>
      <c r="NHG3"/>
      <c r="NHH3"/>
      <c r="NHI3"/>
      <c r="NHJ3"/>
      <c r="NHK3"/>
      <c r="NHL3"/>
      <c r="NHM3"/>
      <c r="NHN3"/>
      <c r="NHO3"/>
      <c r="NHP3"/>
      <c r="NHQ3"/>
      <c r="NHR3"/>
      <c r="NHS3"/>
      <c r="NHT3"/>
      <c r="NHU3"/>
      <c r="NHV3"/>
      <c r="NHW3"/>
      <c r="NHX3"/>
      <c r="NHY3"/>
      <c r="NHZ3"/>
      <c r="NIA3"/>
      <c r="NIB3"/>
      <c r="NIC3"/>
      <c r="NID3"/>
      <c r="NIE3"/>
      <c r="NIF3"/>
      <c r="NIG3"/>
      <c r="NIH3"/>
      <c r="NII3"/>
      <c r="NIJ3"/>
      <c r="NIK3"/>
      <c r="NIL3"/>
      <c r="NIM3"/>
      <c r="NIN3"/>
      <c r="NIO3"/>
      <c r="NIP3"/>
      <c r="NIQ3"/>
      <c r="NIR3"/>
      <c r="NIS3"/>
      <c r="NIT3"/>
      <c r="NIU3"/>
      <c r="NIV3"/>
      <c r="NIW3"/>
      <c r="NIX3"/>
      <c r="NIY3"/>
      <c r="NIZ3"/>
      <c r="NJA3"/>
      <c r="NJB3"/>
      <c r="NJC3"/>
      <c r="NJD3"/>
      <c r="NJE3"/>
      <c r="NJF3"/>
      <c r="NJG3"/>
      <c r="NJH3"/>
      <c r="NJI3"/>
      <c r="NJJ3"/>
      <c r="NJK3"/>
      <c r="NJL3"/>
      <c r="NJM3"/>
      <c r="NJN3"/>
      <c r="NJO3"/>
      <c r="NJP3"/>
      <c r="NJQ3"/>
      <c r="NJR3"/>
      <c r="NJS3"/>
      <c r="NJT3"/>
      <c r="NJU3"/>
      <c r="NJV3"/>
      <c r="NJW3"/>
      <c r="NJX3"/>
      <c r="NJY3"/>
      <c r="NJZ3"/>
      <c r="NKA3"/>
      <c r="NKB3"/>
      <c r="NKC3"/>
      <c r="NKD3"/>
      <c r="NKE3"/>
      <c r="NKF3"/>
      <c r="NKG3"/>
      <c r="NKH3"/>
      <c r="NKI3"/>
      <c r="NKJ3"/>
      <c r="NKK3"/>
      <c r="NKL3"/>
      <c r="NKM3"/>
      <c r="NKN3"/>
      <c r="NKO3"/>
      <c r="NKP3"/>
      <c r="NKQ3"/>
      <c r="NKR3"/>
      <c r="NKS3"/>
      <c r="NKT3"/>
      <c r="NKU3"/>
      <c r="NKV3"/>
      <c r="NKW3"/>
      <c r="NKX3"/>
      <c r="NKY3"/>
      <c r="NKZ3"/>
      <c r="NLA3"/>
      <c r="NLB3"/>
      <c r="NLC3"/>
      <c r="NLD3"/>
      <c r="NLE3"/>
      <c r="NLF3"/>
      <c r="NLG3"/>
      <c r="NLH3"/>
      <c r="NLI3"/>
      <c r="NLJ3"/>
      <c r="NLK3"/>
      <c r="NLL3"/>
      <c r="NLM3"/>
      <c r="NLN3"/>
      <c r="NLO3"/>
      <c r="NLP3"/>
      <c r="NLQ3"/>
      <c r="NLR3"/>
      <c r="NLS3"/>
      <c r="NLT3"/>
      <c r="NLU3"/>
      <c r="NLV3"/>
      <c r="NLW3"/>
      <c r="NLX3"/>
      <c r="NLY3"/>
      <c r="NLZ3"/>
      <c r="NMA3"/>
      <c r="NMB3"/>
      <c r="NMC3"/>
      <c r="NMD3"/>
      <c r="NME3"/>
      <c r="NMF3"/>
      <c r="NMG3"/>
      <c r="NMH3"/>
      <c r="NMI3"/>
      <c r="NMJ3"/>
      <c r="NMK3"/>
      <c r="NML3"/>
      <c r="NMM3"/>
      <c r="NMN3"/>
      <c r="NMO3"/>
      <c r="NMP3"/>
      <c r="NMQ3"/>
      <c r="NMR3"/>
      <c r="NMS3"/>
      <c r="NMT3"/>
      <c r="NMU3"/>
      <c r="NMV3"/>
      <c r="NMW3"/>
      <c r="NMX3"/>
      <c r="NMY3"/>
      <c r="NMZ3"/>
      <c r="NNA3"/>
      <c r="NNB3"/>
      <c r="NNC3"/>
      <c r="NND3"/>
      <c r="NNE3"/>
      <c r="NNF3"/>
      <c r="NNG3"/>
      <c r="NNH3"/>
      <c r="NNI3"/>
      <c r="NNJ3"/>
      <c r="NNK3"/>
      <c r="NNL3"/>
      <c r="NNM3"/>
      <c r="NNN3"/>
      <c r="NNO3"/>
      <c r="NNP3"/>
      <c r="NNQ3"/>
      <c r="NNR3"/>
      <c r="NNS3"/>
      <c r="NNT3"/>
      <c r="NNU3"/>
      <c r="NNV3"/>
      <c r="NNW3"/>
      <c r="NNX3"/>
      <c r="NNY3"/>
      <c r="NNZ3"/>
      <c r="NOA3"/>
      <c r="NOB3"/>
      <c r="NOC3"/>
      <c r="NOD3"/>
      <c r="NOE3"/>
      <c r="NOF3"/>
      <c r="NOG3"/>
      <c r="NOH3"/>
      <c r="NOI3"/>
      <c r="NOJ3"/>
      <c r="NOK3"/>
      <c r="NOL3"/>
      <c r="NOM3"/>
      <c r="NON3"/>
      <c r="NOO3"/>
      <c r="NOP3"/>
      <c r="NOQ3"/>
      <c r="NOR3"/>
      <c r="NOS3"/>
      <c r="NOT3"/>
      <c r="NOU3"/>
      <c r="NOV3"/>
      <c r="NOW3"/>
      <c r="NOX3"/>
      <c r="NOY3"/>
      <c r="NOZ3"/>
      <c r="NPA3"/>
      <c r="NPB3"/>
      <c r="NPC3"/>
      <c r="NPD3"/>
      <c r="NPE3"/>
      <c r="NPF3"/>
      <c r="NPG3"/>
      <c r="NPH3"/>
      <c r="NPI3"/>
      <c r="NPJ3"/>
      <c r="NPK3"/>
      <c r="NPL3"/>
      <c r="NPM3"/>
      <c r="NPN3"/>
      <c r="NPO3"/>
      <c r="NPP3"/>
      <c r="NPQ3"/>
      <c r="NPR3"/>
      <c r="NPS3"/>
      <c r="NPT3"/>
      <c r="NPU3"/>
      <c r="NPV3"/>
      <c r="NPW3"/>
      <c r="NPX3"/>
      <c r="NPY3"/>
      <c r="NPZ3"/>
      <c r="NQA3"/>
      <c r="NQB3"/>
      <c r="NQC3"/>
      <c r="NQD3"/>
      <c r="NQE3"/>
      <c r="NQF3"/>
      <c r="NQG3"/>
      <c r="NQH3"/>
      <c r="NQI3"/>
      <c r="NQJ3"/>
      <c r="NQK3"/>
      <c r="NQL3"/>
      <c r="NQM3"/>
      <c r="NQN3"/>
      <c r="NQO3"/>
      <c r="NQP3"/>
      <c r="NQQ3"/>
      <c r="NQR3"/>
      <c r="NQS3"/>
      <c r="NQT3"/>
      <c r="NQU3"/>
      <c r="NQV3"/>
      <c r="NQW3"/>
      <c r="NQX3"/>
      <c r="NQY3"/>
      <c r="NQZ3"/>
      <c r="NRA3"/>
      <c r="NRB3"/>
      <c r="NRC3"/>
      <c r="NRD3"/>
      <c r="NRE3"/>
      <c r="NRF3"/>
      <c r="NRG3"/>
      <c r="NRH3"/>
      <c r="NRI3"/>
      <c r="NRJ3"/>
      <c r="NRK3"/>
      <c r="NRL3"/>
      <c r="NRM3"/>
      <c r="NRN3"/>
      <c r="NRO3"/>
      <c r="NRP3"/>
      <c r="NRQ3"/>
      <c r="NRR3"/>
      <c r="NRS3"/>
      <c r="NRT3"/>
      <c r="NRU3"/>
      <c r="NRV3"/>
      <c r="NRW3"/>
      <c r="NRX3"/>
      <c r="NRY3"/>
      <c r="NRZ3"/>
      <c r="NSA3"/>
      <c r="NSB3"/>
      <c r="NSC3"/>
      <c r="NSD3"/>
      <c r="NSE3"/>
      <c r="NSF3"/>
      <c r="NSG3"/>
      <c r="NSH3"/>
      <c r="NSI3"/>
      <c r="NSJ3"/>
      <c r="NSK3"/>
      <c r="NSL3"/>
      <c r="NSM3"/>
      <c r="NSN3"/>
      <c r="NSO3"/>
      <c r="NSP3"/>
      <c r="NSQ3"/>
      <c r="NSR3"/>
      <c r="NSS3"/>
      <c r="NST3"/>
      <c r="NSU3"/>
      <c r="NSV3"/>
      <c r="NSW3"/>
      <c r="NSX3"/>
      <c r="NSY3"/>
      <c r="NSZ3"/>
      <c r="NTA3"/>
      <c r="NTB3"/>
      <c r="NTC3"/>
      <c r="NTD3"/>
      <c r="NTE3"/>
      <c r="NTF3"/>
      <c r="NTG3"/>
      <c r="NTH3"/>
      <c r="NTI3"/>
      <c r="NTJ3"/>
      <c r="NTK3"/>
      <c r="NTL3"/>
      <c r="NTM3"/>
      <c r="NTN3"/>
      <c r="NTO3"/>
      <c r="NTP3"/>
      <c r="NTQ3"/>
      <c r="NTR3"/>
      <c r="NTS3"/>
      <c r="NTT3"/>
      <c r="NTU3"/>
      <c r="NTV3"/>
      <c r="NTW3"/>
      <c r="NTX3"/>
      <c r="NTY3"/>
      <c r="NTZ3"/>
      <c r="NUA3"/>
      <c r="NUB3"/>
      <c r="NUC3"/>
      <c r="NUD3"/>
      <c r="NUE3"/>
      <c r="NUF3"/>
      <c r="NUG3"/>
      <c r="NUH3"/>
      <c r="NUI3"/>
      <c r="NUJ3"/>
      <c r="NUK3"/>
      <c r="NUL3"/>
      <c r="NUM3"/>
      <c r="NUN3"/>
      <c r="NUO3"/>
      <c r="NUP3"/>
      <c r="NUQ3"/>
      <c r="NUR3"/>
      <c r="NUS3"/>
      <c r="NUT3"/>
      <c r="NUU3"/>
      <c r="NUV3"/>
      <c r="NUW3"/>
      <c r="NUX3"/>
      <c r="NUY3"/>
      <c r="NUZ3"/>
      <c r="NVA3"/>
      <c r="NVB3"/>
      <c r="NVC3"/>
      <c r="NVD3"/>
      <c r="NVE3"/>
      <c r="NVF3"/>
      <c r="NVG3"/>
      <c r="NVH3"/>
      <c r="NVI3"/>
      <c r="NVJ3"/>
      <c r="NVK3"/>
      <c r="NVL3"/>
      <c r="NVM3"/>
      <c r="NVN3"/>
      <c r="NVO3"/>
      <c r="NVP3"/>
      <c r="NVQ3"/>
      <c r="NVR3"/>
      <c r="NVS3"/>
      <c r="NVT3"/>
      <c r="NVU3"/>
      <c r="NVV3"/>
      <c r="NVW3"/>
      <c r="NVX3"/>
      <c r="NVY3"/>
      <c r="NVZ3"/>
      <c r="NWA3"/>
      <c r="NWB3"/>
      <c r="NWC3"/>
      <c r="NWD3"/>
      <c r="NWE3"/>
      <c r="NWF3"/>
      <c r="NWG3"/>
      <c r="NWH3"/>
      <c r="NWI3"/>
      <c r="NWJ3"/>
      <c r="NWK3"/>
      <c r="NWL3"/>
      <c r="NWM3"/>
      <c r="NWN3"/>
      <c r="NWO3"/>
      <c r="NWP3"/>
      <c r="NWQ3"/>
      <c r="NWR3"/>
      <c r="NWS3"/>
      <c r="NWT3"/>
      <c r="NWU3"/>
      <c r="NWV3"/>
      <c r="NWW3"/>
      <c r="NWX3"/>
      <c r="NWY3"/>
      <c r="NWZ3"/>
      <c r="NXA3"/>
      <c r="NXB3"/>
      <c r="NXC3"/>
      <c r="NXD3"/>
      <c r="NXE3"/>
      <c r="NXF3"/>
      <c r="NXG3"/>
      <c r="NXH3"/>
      <c r="NXI3"/>
      <c r="NXJ3"/>
      <c r="NXK3"/>
      <c r="NXL3"/>
      <c r="NXM3"/>
      <c r="NXN3"/>
      <c r="NXO3"/>
      <c r="NXP3"/>
      <c r="NXQ3"/>
      <c r="NXR3"/>
      <c r="NXS3"/>
      <c r="NXT3"/>
      <c r="NXU3"/>
      <c r="NXV3"/>
      <c r="NXW3"/>
      <c r="NXX3"/>
      <c r="NXY3"/>
      <c r="NXZ3"/>
      <c r="NYA3"/>
      <c r="NYB3"/>
      <c r="NYC3"/>
      <c r="NYD3"/>
      <c r="NYE3"/>
      <c r="NYF3"/>
      <c r="NYG3"/>
      <c r="NYH3"/>
      <c r="NYI3"/>
      <c r="NYJ3"/>
      <c r="NYK3"/>
      <c r="NYL3"/>
      <c r="NYM3"/>
      <c r="NYN3"/>
      <c r="NYO3"/>
      <c r="NYP3"/>
      <c r="NYQ3"/>
      <c r="NYR3"/>
      <c r="NYS3"/>
      <c r="NYT3"/>
      <c r="NYU3"/>
      <c r="NYV3"/>
      <c r="NYW3"/>
      <c r="NYX3"/>
      <c r="NYY3"/>
      <c r="NYZ3"/>
      <c r="NZA3"/>
      <c r="NZB3"/>
      <c r="NZC3"/>
      <c r="NZD3"/>
      <c r="NZE3"/>
      <c r="NZF3"/>
      <c r="NZG3"/>
      <c r="NZH3"/>
      <c r="NZI3"/>
      <c r="NZJ3"/>
      <c r="NZK3"/>
      <c r="NZL3"/>
      <c r="NZM3"/>
      <c r="NZN3"/>
      <c r="NZO3"/>
      <c r="NZP3"/>
      <c r="NZQ3"/>
      <c r="NZR3"/>
      <c r="NZS3"/>
      <c r="NZT3"/>
      <c r="NZU3"/>
      <c r="NZV3"/>
      <c r="NZW3"/>
      <c r="NZX3"/>
      <c r="NZY3"/>
      <c r="NZZ3"/>
      <c r="OAA3"/>
      <c r="OAB3"/>
      <c r="OAC3"/>
      <c r="OAD3"/>
      <c r="OAE3"/>
      <c r="OAF3"/>
      <c r="OAG3"/>
      <c r="OAH3"/>
      <c r="OAI3"/>
      <c r="OAJ3"/>
      <c r="OAK3"/>
      <c r="OAL3"/>
      <c r="OAM3"/>
      <c r="OAN3"/>
      <c r="OAO3"/>
      <c r="OAP3"/>
      <c r="OAQ3"/>
      <c r="OAR3"/>
      <c r="OAS3"/>
      <c r="OAT3"/>
      <c r="OAU3"/>
      <c r="OAV3"/>
      <c r="OAW3"/>
      <c r="OAX3"/>
      <c r="OAY3"/>
      <c r="OAZ3"/>
      <c r="OBA3"/>
      <c r="OBB3"/>
      <c r="OBC3"/>
      <c r="OBD3"/>
      <c r="OBE3"/>
      <c r="OBF3"/>
      <c r="OBG3"/>
      <c r="OBH3"/>
      <c r="OBI3"/>
      <c r="OBJ3"/>
      <c r="OBK3"/>
      <c r="OBL3"/>
      <c r="OBM3"/>
      <c r="OBN3"/>
      <c r="OBO3"/>
      <c r="OBP3"/>
      <c r="OBQ3"/>
      <c r="OBR3"/>
      <c r="OBS3"/>
      <c r="OBT3"/>
      <c r="OBU3"/>
      <c r="OBV3"/>
      <c r="OBW3"/>
      <c r="OBX3"/>
      <c r="OBY3"/>
      <c r="OBZ3"/>
      <c r="OCA3"/>
      <c r="OCB3"/>
      <c r="OCC3"/>
      <c r="OCD3"/>
      <c r="OCE3"/>
      <c r="OCF3"/>
      <c r="OCG3"/>
      <c r="OCH3"/>
      <c r="OCI3"/>
      <c r="OCJ3"/>
      <c r="OCK3"/>
      <c r="OCL3"/>
      <c r="OCM3"/>
      <c r="OCN3"/>
      <c r="OCO3"/>
      <c r="OCP3"/>
      <c r="OCQ3"/>
      <c r="OCR3"/>
      <c r="OCS3"/>
      <c r="OCT3"/>
      <c r="OCU3"/>
      <c r="OCV3"/>
      <c r="OCW3"/>
      <c r="OCX3"/>
      <c r="OCY3"/>
      <c r="OCZ3"/>
      <c r="ODA3"/>
      <c r="ODB3"/>
      <c r="ODC3"/>
      <c r="ODD3"/>
      <c r="ODE3"/>
      <c r="ODF3"/>
      <c r="ODG3"/>
      <c r="ODH3"/>
      <c r="ODI3"/>
      <c r="ODJ3"/>
      <c r="ODK3"/>
      <c r="ODL3"/>
      <c r="ODM3"/>
      <c r="ODN3"/>
      <c r="ODO3"/>
      <c r="ODP3"/>
      <c r="ODQ3"/>
      <c r="ODR3"/>
      <c r="ODS3"/>
      <c r="ODT3"/>
      <c r="ODU3"/>
      <c r="ODV3"/>
      <c r="ODW3"/>
      <c r="ODX3"/>
      <c r="ODY3"/>
      <c r="ODZ3"/>
      <c r="OEA3"/>
      <c r="OEB3"/>
      <c r="OEC3"/>
      <c r="OED3"/>
      <c r="OEE3"/>
      <c r="OEF3"/>
      <c r="OEG3"/>
      <c r="OEH3"/>
      <c r="OEI3"/>
      <c r="OEJ3"/>
      <c r="OEK3"/>
      <c r="OEL3"/>
      <c r="OEM3"/>
      <c r="OEN3"/>
      <c r="OEO3"/>
      <c r="OEP3"/>
      <c r="OEQ3"/>
      <c r="OER3"/>
      <c r="OES3"/>
      <c r="OET3"/>
      <c r="OEU3"/>
      <c r="OEV3"/>
      <c r="OEW3"/>
      <c r="OEX3"/>
      <c r="OEY3"/>
      <c r="OEZ3"/>
      <c r="OFA3"/>
      <c r="OFB3"/>
      <c r="OFC3"/>
      <c r="OFD3"/>
      <c r="OFE3"/>
      <c r="OFF3"/>
      <c r="OFG3"/>
      <c r="OFH3"/>
      <c r="OFI3"/>
      <c r="OFJ3"/>
      <c r="OFK3"/>
      <c r="OFL3"/>
      <c r="OFM3"/>
      <c r="OFN3"/>
      <c r="OFO3"/>
      <c r="OFP3"/>
      <c r="OFQ3"/>
      <c r="OFR3"/>
      <c r="OFS3"/>
      <c r="OFT3"/>
      <c r="OFU3"/>
      <c r="OFV3"/>
      <c r="OFW3"/>
      <c r="OFX3"/>
      <c r="OFY3"/>
      <c r="OFZ3"/>
      <c r="OGA3"/>
      <c r="OGB3"/>
      <c r="OGC3"/>
      <c r="OGD3"/>
      <c r="OGE3"/>
      <c r="OGF3"/>
      <c r="OGG3"/>
      <c r="OGH3"/>
      <c r="OGI3"/>
      <c r="OGJ3"/>
      <c r="OGK3"/>
      <c r="OGL3"/>
      <c r="OGM3"/>
      <c r="OGN3"/>
      <c r="OGO3"/>
      <c r="OGP3"/>
      <c r="OGQ3"/>
      <c r="OGR3"/>
      <c r="OGS3"/>
      <c r="OGT3"/>
      <c r="OGU3"/>
      <c r="OGV3"/>
      <c r="OGW3"/>
      <c r="OGX3"/>
      <c r="OGY3"/>
      <c r="OGZ3"/>
      <c r="OHA3"/>
      <c r="OHB3"/>
      <c r="OHC3"/>
      <c r="OHD3"/>
      <c r="OHE3"/>
      <c r="OHF3"/>
      <c r="OHG3"/>
      <c r="OHH3"/>
      <c r="OHI3"/>
      <c r="OHJ3"/>
      <c r="OHK3"/>
      <c r="OHL3"/>
      <c r="OHM3"/>
      <c r="OHN3"/>
      <c r="OHO3"/>
      <c r="OHP3"/>
      <c r="OHQ3"/>
      <c r="OHR3"/>
      <c r="OHS3"/>
      <c r="OHT3"/>
      <c r="OHU3"/>
      <c r="OHV3"/>
      <c r="OHW3"/>
      <c r="OHX3"/>
      <c r="OHY3"/>
      <c r="OHZ3"/>
      <c r="OIA3"/>
      <c r="OIB3"/>
      <c r="OIC3"/>
      <c r="OID3"/>
      <c r="OIE3"/>
      <c r="OIF3"/>
      <c r="OIG3"/>
      <c r="OIH3"/>
      <c r="OII3"/>
      <c r="OIJ3"/>
      <c r="OIK3"/>
      <c r="OIL3"/>
      <c r="OIM3"/>
      <c r="OIN3"/>
      <c r="OIO3"/>
      <c r="OIP3"/>
      <c r="OIQ3"/>
      <c r="OIR3"/>
      <c r="OIS3"/>
      <c r="OIT3"/>
      <c r="OIU3"/>
      <c r="OIV3"/>
      <c r="OIW3"/>
      <c r="OIX3"/>
      <c r="OIY3"/>
      <c r="OIZ3"/>
      <c r="OJA3"/>
      <c r="OJB3"/>
      <c r="OJC3"/>
      <c r="OJD3"/>
      <c r="OJE3"/>
      <c r="OJF3"/>
      <c r="OJG3"/>
      <c r="OJH3"/>
      <c r="OJI3"/>
      <c r="OJJ3"/>
      <c r="OJK3"/>
      <c r="OJL3"/>
      <c r="OJM3"/>
      <c r="OJN3"/>
      <c r="OJO3"/>
      <c r="OJP3"/>
      <c r="OJQ3"/>
      <c r="OJR3"/>
      <c r="OJS3"/>
      <c r="OJT3"/>
      <c r="OJU3"/>
      <c r="OJV3"/>
      <c r="OJW3"/>
      <c r="OJX3"/>
      <c r="OJY3"/>
      <c r="OJZ3"/>
      <c r="OKA3"/>
      <c r="OKB3"/>
      <c r="OKC3"/>
      <c r="OKD3"/>
      <c r="OKE3"/>
      <c r="OKF3"/>
      <c r="OKG3"/>
      <c r="OKH3"/>
      <c r="OKI3"/>
      <c r="OKJ3"/>
      <c r="OKK3"/>
      <c r="OKL3"/>
      <c r="OKM3"/>
      <c r="OKN3"/>
      <c r="OKO3"/>
      <c r="OKP3"/>
      <c r="OKQ3"/>
      <c r="OKR3"/>
      <c r="OKS3"/>
      <c r="OKT3"/>
      <c r="OKU3"/>
      <c r="OKV3"/>
      <c r="OKW3"/>
      <c r="OKX3"/>
      <c r="OKY3"/>
      <c r="OKZ3"/>
      <c r="OLA3"/>
      <c r="OLB3"/>
      <c r="OLC3"/>
      <c r="OLD3"/>
      <c r="OLE3"/>
      <c r="OLF3"/>
      <c r="OLG3"/>
      <c r="OLH3"/>
      <c r="OLI3"/>
      <c r="OLJ3"/>
      <c r="OLK3"/>
      <c r="OLL3"/>
      <c r="OLM3"/>
      <c r="OLN3"/>
      <c r="OLO3"/>
      <c r="OLP3"/>
      <c r="OLQ3"/>
      <c r="OLR3"/>
      <c r="OLS3"/>
      <c r="OLT3"/>
      <c r="OLU3"/>
      <c r="OLV3"/>
      <c r="OLW3"/>
      <c r="OLX3"/>
      <c r="OLY3"/>
      <c r="OLZ3"/>
      <c r="OMA3"/>
      <c r="OMB3"/>
      <c r="OMC3"/>
      <c r="OMD3"/>
      <c r="OME3"/>
      <c r="OMF3"/>
      <c r="OMG3"/>
      <c r="OMH3"/>
      <c r="OMI3"/>
      <c r="OMJ3"/>
      <c r="OMK3"/>
      <c r="OML3"/>
      <c r="OMM3"/>
      <c r="OMN3"/>
      <c r="OMO3"/>
      <c r="OMP3"/>
      <c r="OMQ3"/>
      <c r="OMR3"/>
      <c r="OMS3"/>
      <c r="OMT3"/>
      <c r="OMU3"/>
      <c r="OMV3"/>
      <c r="OMW3"/>
      <c r="OMX3"/>
      <c r="OMY3"/>
      <c r="OMZ3"/>
      <c r="ONA3"/>
      <c r="ONB3"/>
      <c r="ONC3"/>
      <c r="OND3"/>
      <c r="ONE3"/>
      <c r="ONF3"/>
      <c r="ONG3"/>
      <c r="ONH3"/>
      <c r="ONI3"/>
      <c r="ONJ3"/>
      <c r="ONK3"/>
      <c r="ONL3"/>
      <c r="ONM3"/>
      <c r="ONN3"/>
      <c r="ONO3"/>
      <c r="ONP3"/>
      <c r="ONQ3"/>
      <c r="ONR3"/>
      <c r="ONS3"/>
      <c r="ONT3"/>
      <c r="ONU3"/>
      <c r="ONV3"/>
      <c r="ONW3"/>
      <c r="ONX3"/>
      <c r="ONY3"/>
      <c r="ONZ3"/>
      <c r="OOA3"/>
      <c r="OOB3"/>
      <c r="OOC3"/>
      <c r="OOD3"/>
      <c r="OOE3"/>
      <c r="OOF3"/>
      <c r="OOG3"/>
      <c r="OOH3"/>
      <c r="OOI3"/>
      <c r="OOJ3"/>
      <c r="OOK3"/>
      <c r="OOL3"/>
      <c r="OOM3"/>
      <c r="OON3"/>
      <c r="OOO3"/>
      <c r="OOP3"/>
      <c r="OOQ3"/>
      <c r="OOR3"/>
      <c r="OOS3"/>
      <c r="OOT3"/>
      <c r="OOU3"/>
      <c r="OOV3"/>
      <c r="OOW3"/>
      <c r="OOX3"/>
      <c r="OOY3"/>
      <c r="OOZ3"/>
      <c r="OPA3"/>
      <c r="OPB3"/>
      <c r="OPC3"/>
      <c r="OPD3"/>
      <c r="OPE3"/>
      <c r="OPF3"/>
      <c r="OPG3"/>
      <c r="OPH3"/>
      <c r="OPI3"/>
      <c r="OPJ3"/>
      <c r="OPK3"/>
      <c r="OPL3"/>
      <c r="OPM3"/>
      <c r="OPN3"/>
      <c r="OPO3"/>
      <c r="OPP3"/>
      <c r="OPQ3"/>
      <c r="OPR3"/>
      <c r="OPS3"/>
      <c r="OPT3"/>
      <c r="OPU3"/>
      <c r="OPV3"/>
      <c r="OPW3"/>
      <c r="OPX3"/>
      <c r="OPY3"/>
      <c r="OPZ3"/>
      <c r="OQA3"/>
      <c r="OQB3"/>
      <c r="OQC3"/>
      <c r="OQD3"/>
      <c r="OQE3"/>
      <c r="OQF3"/>
      <c r="OQG3"/>
      <c r="OQH3"/>
      <c r="OQI3"/>
      <c r="OQJ3"/>
      <c r="OQK3"/>
      <c r="OQL3"/>
      <c r="OQM3"/>
      <c r="OQN3"/>
      <c r="OQO3"/>
      <c r="OQP3"/>
      <c r="OQQ3"/>
      <c r="OQR3"/>
      <c r="OQS3"/>
      <c r="OQT3"/>
      <c r="OQU3"/>
      <c r="OQV3"/>
      <c r="OQW3"/>
      <c r="OQX3"/>
      <c r="OQY3"/>
      <c r="OQZ3"/>
      <c r="ORA3"/>
      <c r="ORB3"/>
      <c r="ORC3"/>
      <c r="ORD3"/>
      <c r="ORE3"/>
      <c r="ORF3"/>
      <c r="ORG3"/>
      <c r="ORH3"/>
      <c r="ORI3"/>
      <c r="ORJ3"/>
      <c r="ORK3"/>
      <c r="ORL3"/>
      <c r="ORM3"/>
      <c r="ORN3"/>
      <c r="ORO3"/>
      <c r="ORP3"/>
      <c r="ORQ3"/>
      <c r="ORR3"/>
      <c r="ORS3"/>
      <c r="ORT3"/>
      <c r="ORU3"/>
      <c r="ORV3"/>
      <c r="ORW3"/>
      <c r="ORX3"/>
      <c r="ORY3"/>
      <c r="ORZ3"/>
      <c r="OSA3"/>
      <c r="OSB3"/>
      <c r="OSC3"/>
      <c r="OSD3"/>
      <c r="OSE3"/>
      <c r="OSF3"/>
      <c r="OSG3"/>
      <c r="OSH3"/>
      <c r="OSI3"/>
      <c r="OSJ3"/>
      <c r="OSK3"/>
      <c r="OSL3"/>
      <c r="OSM3"/>
      <c r="OSN3"/>
      <c r="OSO3"/>
      <c r="OSP3"/>
      <c r="OSQ3"/>
      <c r="OSR3"/>
      <c r="OSS3"/>
      <c r="OST3"/>
      <c r="OSU3"/>
      <c r="OSV3"/>
      <c r="OSW3"/>
      <c r="OSX3"/>
      <c r="OSY3"/>
      <c r="OSZ3"/>
      <c r="OTA3"/>
      <c r="OTB3"/>
      <c r="OTC3"/>
      <c r="OTD3"/>
      <c r="OTE3"/>
      <c r="OTF3"/>
      <c r="OTG3"/>
      <c r="OTH3"/>
      <c r="OTI3"/>
      <c r="OTJ3"/>
      <c r="OTK3"/>
      <c r="OTL3"/>
      <c r="OTM3"/>
      <c r="OTN3"/>
      <c r="OTO3"/>
      <c r="OTP3"/>
      <c r="OTQ3"/>
      <c r="OTR3"/>
      <c r="OTS3"/>
      <c r="OTT3"/>
      <c r="OTU3"/>
      <c r="OTV3"/>
      <c r="OTW3"/>
      <c r="OTX3"/>
      <c r="OTY3"/>
      <c r="OTZ3"/>
      <c r="OUA3"/>
      <c r="OUB3"/>
      <c r="OUC3"/>
      <c r="OUD3"/>
      <c r="OUE3"/>
      <c r="OUF3"/>
      <c r="OUG3"/>
      <c r="OUH3"/>
      <c r="OUI3"/>
      <c r="OUJ3"/>
      <c r="OUK3"/>
      <c r="OUL3"/>
      <c r="OUM3"/>
      <c r="OUN3"/>
      <c r="OUO3"/>
      <c r="OUP3"/>
      <c r="OUQ3"/>
      <c r="OUR3"/>
      <c r="OUS3"/>
      <c r="OUT3"/>
      <c r="OUU3"/>
      <c r="OUV3"/>
      <c r="OUW3"/>
      <c r="OUX3"/>
      <c r="OUY3"/>
      <c r="OUZ3"/>
      <c r="OVA3"/>
      <c r="OVB3"/>
      <c r="OVC3"/>
      <c r="OVD3"/>
      <c r="OVE3"/>
      <c r="OVF3"/>
      <c r="OVG3"/>
      <c r="OVH3"/>
      <c r="OVI3"/>
      <c r="OVJ3"/>
      <c r="OVK3"/>
      <c r="OVL3"/>
      <c r="OVM3"/>
      <c r="OVN3"/>
      <c r="OVO3"/>
      <c r="OVP3"/>
      <c r="OVQ3"/>
      <c r="OVR3"/>
      <c r="OVS3"/>
      <c r="OVT3"/>
      <c r="OVU3"/>
      <c r="OVV3"/>
      <c r="OVW3"/>
      <c r="OVX3"/>
      <c r="OVY3"/>
      <c r="OVZ3"/>
      <c r="OWA3"/>
      <c r="OWB3"/>
      <c r="OWC3"/>
      <c r="OWD3"/>
      <c r="OWE3"/>
      <c r="OWF3"/>
      <c r="OWG3"/>
      <c r="OWH3"/>
      <c r="OWI3"/>
      <c r="OWJ3"/>
      <c r="OWK3"/>
      <c r="OWL3"/>
      <c r="OWM3"/>
      <c r="OWN3"/>
      <c r="OWO3"/>
      <c r="OWP3"/>
      <c r="OWQ3"/>
      <c r="OWR3"/>
      <c r="OWS3"/>
      <c r="OWT3"/>
      <c r="OWU3"/>
      <c r="OWV3"/>
      <c r="OWW3"/>
      <c r="OWX3"/>
      <c r="OWY3"/>
      <c r="OWZ3"/>
      <c r="OXA3"/>
      <c r="OXB3"/>
      <c r="OXC3"/>
      <c r="OXD3"/>
      <c r="OXE3"/>
      <c r="OXF3"/>
      <c r="OXG3"/>
      <c r="OXH3"/>
      <c r="OXI3"/>
      <c r="OXJ3"/>
      <c r="OXK3"/>
      <c r="OXL3"/>
      <c r="OXM3"/>
      <c r="OXN3"/>
      <c r="OXO3"/>
      <c r="OXP3"/>
      <c r="OXQ3"/>
      <c r="OXR3"/>
      <c r="OXS3"/>
      <c r="OXT3"/>
      <c r="OXU3"/>
      <c r="OXV3"/>
      <c r="OXW3"/>
      <c r="OXX3"/>
      <c r="OXY3"/>
      <c r="OXZ3"/>
      <c r="OYA3"/>
      <c r="OYB3"/>
      <c r="OYC3"/>
      <c r="OYD3"/>
      <c r="OYE3"/>
      <c r="OYF3"/>
      <c r="OYG3"/>
      <c r="OYH3"/>
      <c r="OYI3"/>
      <c r="OYJ3"/>
      <c r="OYK3"/>
      <c r="OYL3"/>
      <c r="OYM3"/>
      <c r="OYN3"/>
      <c r="OYO3"/>
      <c r="OYP3"/>
      <c r="OYQ3"/>
      <c r="OYR3"/>
      <c r="OYS3"/>
      <c r="OYT3"/>
      <c r="OYU3"/>
      <c r="OYV3"/>
      <c r="OYW3"/>
      <c r="OYX3"/>
      <c r="OYY3"/>
      <c r="OYZ3"/>
      <c r="OZA3"/>
      <c r="OZB3"/>
      <c r="OZC3"/>
      <c r="OZD3"/>
      <c r="OZE3"/>
      <c r="OZF3"/>
      <c r="OZG3"/>
      <c r="OZH3"/>
      <c r="OZI3"/>
      <c r="OZJ3"/>
      <c r="OZK3"/>
      <c r="OZL3"/>
      <c r="OZM3"/>
      <c r="OZN3"/>
      <c r="OZO3"/>
      <c r="OZP3"/>
      <c r="OZQ3"/>
      <c r="OZR3"/>
      <c r="OZS3"/>
      <c r="OZT3"/>
      <c r="OZU3"/>
      <c r="OZV3"/>
      <c r="OZW3"/>
      <c r="OZX3"/>
      <c r="OZY3"/>
      <c r="OZZ3"/>
      <c r="PAA3"/>
      <c r="PAB3"/>
      <c r="PAC3"/>
      <c r="PAD3"/>
      <c r="PAE3"/>
      <c r="PAF3"/>
      <c r="PAG3"/>
      <c r="PAH3"/>
      <c r="PAI3"/>
      <c r="PAJ3"/>
      <c r="PAK3"/>
      <c r="PAL3"/>
      <c r="PAM3"/>
      <c r="PAN3"/>
      <c r="PAO3"/>
      <c r="PAP3"/>
      <c r="PAQ3"/>
      <c r="PAR3"/>
      <c r="PAS3"/>
      <c r="PAT3"/>
      <c r="PAU3"/>
      <c r="PAV3"/>
      <c r="PAW3"/>
      <c r="PAX3"/>
      <c r="PAY3"/>
      <c r="PAZ3"/>
      <c r="PBA3"/>
      <c r="PBB3"/>
      <c r="PBC3"/>
      <c r="PBD3"/>
      <c r="PBE3"/>
      <c r="PBF3"/>
      <c r="PBG3"/>
      <c r="PBH3"/>
      <c r="PBI3"/>
      <c r="PBJ3"/>
      <c r="PBK3"/>
      <c r="PBL3"/>
      <c r="PBM3"/>
      <c r="PBN3"/>
      <c r="PBO3"/>
      <c r="PBP3"/>
      <c r="PBQ3"/>
      <c r="PBR3"/>
      <c r="PBS3"/>
      <c r="PBT3"/>
      <c r="PBU3"/>
      <c r="PBV3"/>
      <c r="PBW3"/>
      <c r="PBX3"/>
      <c r="PBY3"/>
      <c r="PBZ3"/>
      <c r="PCA3"/>
      <c r="PCB3"/>
      <c r="PCC3"/>
      <c r="PCD3"/>
      <c r="PCE3"/>
      <c r="PCF3"/>
      <c r="PCG3"/>
      <c r="PCH3"/>
      <c r="PCI3"/>
      <c r="PCJ3"/>
      <c r="PCK3"/>
      <c r="PCL3"/>
      <c r="PCM3"/>
      <c r="PCN3"/>
      <c r="PCO3"/>
      <c r="PCP3"/>
      <c r="PCQ3"/>
      <c r="PCR3"/>
      <c r="PCS3"/>
      <c r="PCT3"/>
      <c r="PCU3"/>
      <c r="PCV3"/>
      <c r="PCW3"/>
      <c r="PCX3"/>
      <c r="PCY3"/>
      <c r="PCZ3"/>
      <c r="PDA3"/>
      <c r="PDB3"/>
      <c r="PDC3"/>
      <c r="PDD3"/>
      <c r="PDE3"/>
      <c r="PDF3"/>
      <c r="PDG3"/>
      <c r="PDH3"/>
      <c r="PDI3"/>
      <c r="PDJ3"/>
      <c r="PDK3"/>
      <c r="PDL3"/>
      <c r="PDM3"/>
      <c r="PDN3"/>
      <c r="PDO3"/>
      <c r="PDP3"/>
      <c r="PDQ3"/>
      <c r="PDR3"/>
      <c r="PDS3"/>
      <c r="PDT3"/>
      <c r="PDU3"/>
      <c r="PDV3"/>
      <c r="PDW3"/>
      <c r="PDX3"/>
      <c r="PDY3"/>
      <c r="PDZ3"/>
      <c r="PEA3"/>
      <c r="PEB3"/>
      <c r="PEC3"/>
      <c r="PED3"/>
      <c r="PEE3"/>
      <c r="PEF3"/>
      <c r="PEG3"/>
      <c r="PEH3"/>
      <c r="PEI3"/>
      <c r="PEJ3"/>
      <c r="PEK3"/>
      <c r="PEL3"/>
      <c r="PEM3"/>
      <c r="PEN3"/>
      <c r="PEO3"/>
      <c r="PEP3"/>
      <c r="PEQ3"/>
      <c r="PER3"/>
      <c r="PES3"/>
      <c r="PET3"/>
      <c r="PEU3"/>
      <c r="PEV3"/>
      <c r="PEW3"/>
      <c r="PEX3"/>
      <c r="PEY3"/>
      <c r="PEZ3"/>
      <c r="PFA3"/>
      <c r="PFB3"/>
      <c r="PFC3"/>
      <c r="PFD3"/>
      <c r="PFE3"/>
      <c r="PFF3"/>
      <c r="PFG3"/>
      <c r="PFH3"/>
      <c r="PFI3"/>
      <c r="PFJ3"/>
      <c r="PFK3"/>
      <c r="PFL3"/>
      <c r="PFM3"/>
      <c r="PFN3"/>
      <c r="PFO3"/>
      <c r="PFP3"/>
      <c r="PFQ3"/>
      <c r="PFR3"/>
      <c r="PFS3"/>
      <c r="PFT3"/>
      <c r="PFU3"/>
      <c r="PFV3"/>
      <c r="PFW3"/>
      <c r="PFX3"/>
      <c r="PFY3"/>
      <c r="PFZ3"/>
      <c r="PGA3"/>
      <c r="PGB3"/>
      <c r="PGC3"/>
      <c r="PGD3"/>
      <c r="PGE3"/>
      <c r="PGF3"/>
      <c r="PGG3"/>
      <c r="PGH3"/>
      <c r="PGI3"/>
      <c r="PGJ3"/>
      <c r="PGK3"/>
      <c r="PGL3"/>
      <c r="PGM3"/>
      <c r="PGN3"/>
      <c r="PGO3"/>
      <c r="PGP3"/>
      <c r="PGQ3"/>
      <c r="PGR3"/>
      <c r="PGS3"/>
      <c r="PGT3"/>
      <c r="PGU3"/>
      <c r="PGV3"/>
      <c r="PGW3"/>
      <c r="PGX3"/>
      <c r="PGY3"/>
      <c r="PGZ3"/>
      <c r="PHA3"/>
      <c r="PHB3"/>
      <c r="PHC3"/>
      <c r="PHD3"/>
      <c r="PHE3"/>
      <c r="PHF3"/>
      <c r="PHG3"/>
      <c r="PHH3"/>
      <c r="PHI3"/>
      <c r="PHJ3"/>
      <c r="PHK3"/>
      <c r="PHL3"/>
      <c r="PHM3"/>
      <c r="PHN3"/>
      <c r="PHO3"/>
      <c r="PHP3"/>
      <c r="PHQ3"/>
      <c r="PHR3"/>
      <c r="PHS3"/>
      <c r="PHT3"/>
      <c r="PHU3"/>
      <c r="PHV3"/>
      <c r="PHW3"/>
      <c r="PHX3"/>
      <c r="PHY3"/>
      <c r="PHZ3"/>
      <c r="PIA3"/>
      <c r="PIB3"/>
      <c r="PIC3"/>
      <c r="PID3"/>
      <c r="PIE3"/>
      <c r="PIF3"/>
      <c r="PIG3"/>
      <c r="PIH3"/>
      <c r="PII3"/>
      <c r="PIJ3"/>
      <c r="PIK3"/>
      <c r="PIL3"/>
      <c r="PIM3"/>
      <c r="PIN3"/>
      <c r="PIO3"/>
      <c r="PIP3"/>
      <c r="PIQ3"/>
      <c r="PIR3"/>
      <c r="PIS3"/>
      <c r="PIT3"/>
      <c r="PIU3"/>
      <c r="PIV3"/>
      <c r="PIW3"/>
      <c r="PIX3"/>
      <c r="PIY3"/>
      <c r="PIZ3"/>
      <c r="PJA3"/>
      <c r="PJB3"/>
      <c r="PJC3"/>
      <c r="PJD3"/>
      <c r="PJE3"/>
      <c r="PJF3"/>
      <c r="PJG3"/>
      <c r="PJH3"/>
      <c r="PJI3"/>
      <c r="PJJ3"/>
      <c r="PJK3"/>
      <c r="PJL3"/>
      <c r="PJM3"/>
      <c r="PJN3"/>
      <c r="PJO3"/>
      <c r="PJP3"/>
      <c r="PJQ3"/>
      <c r="PJR3"/>
      <c r="PJS3"/>
      <c r="PJT3"/>
      <c r="PJU3"/>
      <c r="PJV3"/>
      <c r="PJW3"/>
      <c r="PJX3"/>
      <c r="PJY3"/>
      <c r="PJZ3"/>
      <c r="PKA3"/>
      <c r="PKB3"/>
      <c r="PKC3"/>
      <c r="PKD3"/>
      <c r="PKE3"/>
      <c r="PKF3"/>
      <c r="PKG3"/>
      <c r="PKH3"/>
      <c r="PKI3"/>
      <c r="PKJ3"/>
      <c r="PKK3"/>
      <c r="PKL3"/>
      <c r="PKM3"/>
      <c r="PKN3"/>
      <c r="PKO3"/>
      <c r="PKP3"/>
      <c r="PKQ3"/>
      <c r="PKR3"/>
      <c r="PKS3"/>
      <c r="PKT3"/>
      <c r="PKU3"/>
      <c r="PKV3"/>
      <c r="PKW3"/>
      <c r="PKX3"/>
      <c r="PKY3"/>
      <c r="PKZ3"/>
      <c r="PLA3"/>
      <c r="PLB3"/>
      <c r="PLC3"/>
      <c r="PLD3"/>
      <c r="PLE3"/>
      <c r="PLF3"/>
      <c r="PLG3"/>
      <c r="PLH3"/>
      <c r="PLI3"/>
      <c r="PLJ3"/>
      <c r="PLK3"/>
      <c r="PLL3"/>
      <c r="PLM3"/>
      <c r="PLN3"/>
      <c r="PLO3"/>
      <c r="PLP3"/>
      <c r="PLQ3"/>
      <c r="PLR3"/>
      <c r="PLS3"/>
      <c r="PLT3"/>
      <c r="PLU3"/>
      <c r="PLV3"/>
      <c r="PLW3"/>
      <c r="PLX3"/>
      <c r="PLY3"/>
      <c r="PLZ3"/>
      <c r="PMA3"/>
      <c r="PMB3"/>
      <c r="PMC3"/>
      <c r="PMD3"/>
      <c r="PME3"/>
      <c r="PMF3"/>
      <c r="PMG3"/>
      <c r="PMH3"/>
      <c r="PMI3"/>
      <c r="PMJ3"/>
      <c r="PMK3"/>
      <c r="PML3"/>
      <c r="PMM3"/>
      <c r="PMN3"/>
      <c r="PMO3"/>
      <c r="PMP3"/>
      <c r="PMQ3"/>
      <c r="PMR3"/>
      <c r="PMS3"/>
      <c r="PMT3"/>
      <c r="PMU3"/>
      <c r="PMV3"/>
      <c r="PMW3"/>
      <c r="PMX3"/>
      <c r="PMY3"/>
      <c r="PMZ3"/>
      <c r="PNA3"/>
      <c r="PNB3"/>
      <c r="PNC3"/>
      <c r="PND3"/>
      <c r="PNE3"/>
      <c r="PNF3"/>
      <c r="PNG3"/>
      <c r="PNH3"/>
      <c r="PNI3"/>
      <c r="PNJ3"/>
      <c r="PNK3"/>
      <c r="PNL3"/>
      <c r="PNM3"/>
      <c r="PNN3"/>
      <c r="PNO3"/>
      <c r="PNP3"/>
      <c r="PNQ3"/>
      <c r="PNR3"/>
      <c r="PNS3"/>
      <c r="PNT3"/>
      <c r="PNU3"/>
      <c r="PNV3"/>
      <c r="PNW3"/>
      <c r="PNX3"/>
      <c r="PNY3"/>
      <c r="PNZ3"/>
      <c r="POA3"/>
      <c r="POB3"/>
      <c r="POC3"/>
      <c r="POD3"/>
      <c r="POE3"/>
      <c r="POF3"/>
      <c r="POG3"/>
      <c r="POH3"/>
      <c r="POI3"/>
      <c r="POJ3"/>
      <c r="POK3"/>
      <c r="POL3"/>
      <c r="POM3"/>
      <c r="PON3"/>
      <c r="POO3"/>
      <c r="POP3"/>
      <c r="POQ3"/>
      <c r="POR3"/>
      <c r="POS3"/>
      <c r="POT3"/>
      <c r="POU3"/>
      <c r="POV3"/>
      <c r="POW3"/>
      <c r="POX3"/>
      <c r="POY3"/>
      <c r="POZ3"/>
      <c r="PPA3"/>
      <c r="PPB3"/>
      <c r="PPC3"/>
      <c r="PPD3"/>
      <c r="PPE3"/>
      <c r="PPF3"/>
      <c r="PPG3"/>
      <c r="PPH3"/>
      <c r="PPI3"/>
      <c r="PPJ3"/>
      <c r="PPK3"/>
      <c r="PPL3"/>
      <c r="PPM3"/>
      <c r="PPN3"/>
      <c r="PPO3"/>
      <c r="PPP3"/>
      <c r="PPQ3"/>
      <c r="PPR3"/>
      <c r="PPS3"/>
      <c r="PPT3"/>
      <c r="PPU3"/>
      <c r="PPV3"/>
      <c r="PPW3"/>
      <c r="PPX3"/>
      <c r="PPY3"/>
      <c r="PPZ3"/>
      <c r="PQA3"/>
      <c r="PQB3"/>
      <c r="PQC3"/>
      <c r="PQD3"/>
      <c r="PQE3"/>
      <c r="PQF3"/>
      <c r="PQG3"/>
      <c r="PQH3"/>
      <c r="PQI3"/>
      <c r="PQJ3"/>
      <c r="PQK3"/>
      <c r="PQL3"/>
      <c r="PQM3"/>
      <c r="PQN3"/>
      <c r="PQO3"/>
      <c r="PQP3"/>
      <c r="PQQ3"/>
      <c r="PQR3"/>
      <c r="PQS3"/>
      <c r="PQT3"/>
      <c r="PQU3"/>
      <c r="PQV3"/>
      <c r="PQW3"/>
      <c r="PQX3"/>
      <c r="PQY3"/>
      <c r="PQZ3"/>
      <c r="PRA3"/>
      <c r="PRB3"/>
      <c r="PRC3"/>
      <c r="PRD3"/>
      <c r="PRE3"/>
      <c r="PRF3"/>
      <c r="PRG3"/>
      <c r="PRH3"/>
      <c r="PRI3"/>
      <c r="PRJ3"/>
      <c r="PRK3"/>
      <c r="PRL3"/>
      <c r="PRM3"/>
      <c r="PRN3"/>
      <c r="PRO3"/>
      <c r="PRP3"/>
      <c r="PRQ3"/>
      <c r="PRR3"/>
      <c r="PRS3"/>
      <c r="PRT3"/>
      <c r="PRU3"/>
      <c r="PRV3"/>
      <c r="PRW3"/>
      <c r="PRX3"/>
      <c r="PRY3"/>
      <c r="PRZ3"/>
      <c r="PSA3"/>
      <c r="PSB3"/>
      <c r="PSC3"/>
      <c r="PSD3"/>
      <c r="PSE3"/>
      <c r="PSF3"/>
      <c r="PSG3"/>
      <c r="PSH3"/>
      <c r="PSI3"/>
      <c r="PSJ3"/>
      <c r="PSK3"/>
      <c r="PSL3"/>
      <c r="PSM3"/>
      <c r="PSN3"/>
      <c r="PSO3"/>
      <c r="PSP3"/>
      <c r="PSQ3"/>
      <c r="PSR3"/>
      <c r="PSS3"/>
      <c r="PST3"/>
      <c r="PSU3"/>
      <c r="PSV3"/>
      <c r="PSW3"/>
      <c r="PSX3"/>
      <c r="PSY3"/>
      <c r="PSZ3"/>
      <c r="PTA3"/>
      <c r="PTB3"/>
      <c r="PTC3"/>
      <c r="PTD3"/>
      <c r="PTE3"/>
      <c r="PTF3"/>
      <c r="PTG3"/>
      <c r="PTH3"/>
      <c r="PTI3"/>
      <c r="PTJ3"/>
      <c r="PTK3"/>
      <c r="PTL3"/>
      <c r="PTM3"/>
      <c r="PTN3"/>
      <c r="PTO3"/>
      <c r="PTP3"/>
      <c r="PTQ3"/>
      <c r="PTR3"/>
      <c r="PTS3"/>
      <c r="PTT3"/>
      <c r="PTU3"/>
      <c r="PTV3"/>
      <c r="PTW3"/>
      <c r="PTX3"/>
      <c r="PTY3"/>
      <c r="PTZ3"/>
      <c r="PUA3"/>
      <c r="PUB3"/>
      <c r="PUC3"/>
      <c r="PUD3"/>
      <c r="PUE3"/>
      <c r="PUF3"/>
      <c r="PUG3"/>
      <c r="PUH3"/>
      <c r="PUI3"/>
      <c r="PUJ3"/>
      <c r="PUK3"/>
      <c r="PUL3"/>
      <c r="PUM3"/>
      <c r="PUN3"/>
      <c r="PUO3"/>
      <c r="PUP3"/>
      <c r="PUQ3"/>
      <c r="PUR3"/>
      <c r="PUS3"/>
      <c r="PUT3"/>
      <c r="PUU3"/>
      <c r="PUV3"/>
      <c r="PUW3"/>
      <c r="PUX3"/>
      <c r="PUY3"/>
      <c r="PUZ3"/>
      <c r="PVA3"/>
      <c r="PVB3"/>
      <c r="PVC3"/>
      <c r="PVD3"/>
      <c r="PVE3"/>
      <c r="PVF3"/>
      <c r="PVG3"/>
      <c r="PVH3"/>
      <c r="PVI3"/>
      <c r="PVJ3"/>
      <c r="PVK3"/>
      <c r="PVL3"/>
      <c r="PVM3"/>
      <c r="PVN3"/>
      <c r="PVO3"/>
      <c r="PVP3"/>
      <c r="PVQ3"/>
      <c r="PVR3"/>
      <c r="PVS3"/>
      <c r="PVT3"/>
      <c r="PVU3"/>
      <c r="PVV3"/>
      <c r="PVW3"/>
      <c r="PVX3"/>
      <c r="PVY3"/>
      <c r="PVZ3"/>
      <c r="PWA3"/>
      <c r="PWB3"/>
      <c r="PWC3"/>
      <c r="PWD3"/>
      <c r="PWE3"/>
      <c r="PWF3"/>
      <c r="PWG3"/>
      <c r="PWH3"/>
      <c r="PWI3"/>
      <c r="PWJ3"/>
      <c r="PWK3"/>
      <c r="PWL3"/>
      <c r="PWM3"/>
      <c r="PWN3"/>
      <c r="PWO3"/>
      <c r="PWP3"/>
      <c r="PWQ3"/>
      <c r="PWR3"/>
      <c r="PWS3"/>
      <c r="PWT3"/>
      <c r="PWU3"/>
      <c r="PWV3"/>
      <c r="PWW3"/>
      <c r="PWX3"/>
      <c r="PWY3"/>
      <c r="PWZ3"/>
      <c r="PXA3"/>
      <c r="PXB3"/>
      <c r="PXC3"/>
      <c r="PXD3"/>
      <c r="PXE3"/>
      <c r="PXF3"/>
      <c r="PXG3"/>
      <c r="PXH3"/>
      <c r="PXI3"/>
      <c r="PXJ3"/>
      <c r="PXK3"/>
      <c r="PXL3"/>
      <c r="PXM3"/>
      <c r="PXN3"/>
      <c r="PXO3"/>
      <c r="PXP3"/>
      <c r="PXQ3"/>
      <c r="PXR3"/>
      <c r="PXS3"/>
      <c r="PXT3"/>
      <c r="PXU3"/>
      <c r="PXV3"/>
      <c r="PXW3"/>
      <c r="PXX3"/>
      <c r="PXY3"/>
      <c r="PXZ3"/>
      <c r="PYA3"/>
      <c r="PYB3"/>
      <c r="PYC3"/>
      <c r="PYD3"/>
      <c r="PYE3"/>
      <c r="PYF3"/>
      <c r="PYG3"/>
      <c r="PYH3"/>
      <c r="PYI3"/>
      <c r="PYJ3"/>
      <c r="PYK3"/>
      <c r="PYL3"/>
      <c r="PYM3"/>
      <c r="PYN3"/>
      <c r="PYO3"/>
      <c r="PYP3"/>
      <c r="PYQ3"/>
      <c r="PYR3"/>
      <c r="PYS3"/>
      <c r="PYT3"/>
      <c r="PYU3"/>
      <c r="PYV3"/>
      <c r="PYW3"/>
      <c r="PYX3"/>
      <c r="PYY3"/>
      <c r="PYZ3"/>
      <c r="PZA3"/>
      <c r="PZB3"/>
      <c r="PZC3"/>
      <c r="PZD3"/>
      <c r="PZE3"/>
      <c r="PZF3"/>
      <c r="PZG3"/>
      <c r="PZH3"/>
      <c r="PZI3"/>
      <c r="PZJ3"/>
      <c r="PZK3"/>
      <c r="PZL3"/>
      <c r="PZM3"/>
      <c r="PZN3"/>
      <c r="PZO3"/>
      <c r="PZP3"/>
      <c r="PZQ3"/>
      <c r="PZR3"/>
      <c r="PZS3"/>
      <c r="PZT3"/>
      <c r="PZU3"/>
      <c r="PZV3"/>
      <c r="PZW3"/>
      <c r="PZX3"/>
      <c r="PZY3"/>
      <c r="PZZ3"/>
      <c r="QAA3"/>
      <c r="QAB3"/>
      <c r="QAC3"/>
      <c r="QAD3"/>
      <c r="QAE3"/>
      <c r="QAF3"/>
      <c r="QAG3"/>
      <c r="QAH3"/>
      <c r="QAI3"/>
      <c r="QAJ3"/>
      <c r="QAK3"/>
      <c r="QAL3"/>
      <c r="QAM3"/>
      <c r="QAN3"/>
      <c r="QAO3"/>
      <c r="QAP3"/>
      <c r="QAQ3"/>
      <c r="QAR3"/>
      <c r="QAS3"/>
      <c r="QAT3"/>
      <c r="QAU3"/>
      <c r="QAV3"/>
      <c r="QAW3"/>
      <c r="QAX3"/>
      <c r="QAY3"/>
      <c r="QAZ3"/>
      <c r="QBA3"/>
      <c r="QBB3"/>
      <c r="QBC3"/>
      <c r="QBD3"/>
      <c r="QBE3"/>
      <c r="QBF3"/>
      <c r="QBG3"/>
      <c r="QBH3"/>
      <c r="QBI3"/>
      <c r="QBJ3"/>
      <c r="QBK3"/>
      <c r="QBL3"/>
      <c r="QBM3"/>
      <c r="QBN3"/>
      <c r="QBO3"/>
      <c r="QBP3"/>
      <c r="QBQ3"/>
      <c r="QBR3"/>
      <c r="QBS3"/>
      <c r="QBT3"/>
      <c r="QBU3"/>
      <c r="QBV3"/>
      <c r="QBW3"/>
      <c r="QBX3"/>
      <c r="QBY3"/>
      <c r="QBZ3"/>
      <c r="QCA3"/>
      <c r="QCB3"/>
      <c r="QCC3"/>
      <c r="QCD3"/>
      <c r="QCE3"/>
      <c r="QCF3"/>
      <c r="QCG3"/>
      <c r="QCH3"/>
      <c r="QCI3"/>
      <c r="QCJ3"/>
      <c r="QCK3"/>
      <c r="QCL3"/>
      <c r="QCM3"/>
      <c r="QCN3"/>
      <c r="QCO3"/>
      <c r="QCP3"/>
      <c r="QCQ3"/>
      <c r="QCR3"/>
      <c r="QCS3"/>
      <c r="QCT3"/>
      <c r="QCU3"/>
      <c r="QCV3"/>
      <c r="QCW3"/>
      <c r="QCX3"/>
      <c r="QCY3"/>
      <c r="QCZ3"/>
      <c r="QDA3"/>
      <c r="QDB3"/>
      <c r="QDC3"/>
      <c r="QDD3"/>
      <c r="QDE3"/>
      <c r="QDF3"/>
      <c r="QDG3"/>
      <c r="QDH3"/>
      <c r="QDI3"/>
      <c r="QDJ3"/>
      <c r="QDK3"/>
      <c r="QDL3"/>
      <c r="QDM3"/>
      <c r="QDN3"/>
      <c r="QDO3"/>
      <c r="QDP3"/>
      <c r="QDQ3"/>
      <c r="QDR3"/>
      <c r="QDS3"/>
      <c r="QDT3"/>
      <c r="QDU3"/>
      <c r="QDV3"/>
      <c r="QDW3"/>
      <c r="QDX3"/>
      <c r="QDY3"/>
      <c r="QDZ3"/>
      <c r="QEA3"/>
      <c r="QEB3"/>
      <c r="QEC3"/>
      <c r="QED3"/>
      <c r="QEE3"/>
      <c r="QEF3"/>
      <c r="QEG3"/>
      <c r="QEH3"/>
      <c r="QEI3"/>
      <c r="QEJ3"/>
      <c r="QEK3"/>
      <c r="QEL3"/>
      <c r="QEM3"/>
      <c r="QEN3"/>
      <c r="QEO3"/>
      <c r="QEP3"/>
      <c r="QEQ3"/>
      <c r="QER3"/>
      <c r="QES3"/>
      <c r="QET3"/>
      <c r="QEU3"/>
      <c r="QEV3"/>
      <c r="QEW3"/>
      <c r="QEX3"/>
      <c r="QEY3"/>
      <c r="QEZ3"/>
      <c r="QFA3"/>
      <c r="QFB3"/>
      <c r="QFC3"/>
      <c r="QFD3"/>
      <c r="QFE3"/>
      <c r="QFF3"/>
      <c r="QFG3"/>
      <c r="QFH3"/>
      <c r="QFI3"/>
      <c r="QFJ3"/>
      <c r="QFK3"/>
      <c r="QFL3"/>
      <c r="QFM3"/>
      <c r="QFN3"/>
      <c r="QFO3"/>
      <c r="QFP3"/>
      <c r="QFQ3"/>
      <c r="QFR3"/>
      <c r="QFS3"/>
      <c r="QFT3"/>
      <c r="QFU3"/>
      <c r="QFV3"/>
      <c r="QFW3"/>
      <c r="QFX3"/>
      <c r="QFY3"/>
      <c r="QFZ3"/>
      <c r="QGA3"/>
      <c r="QGB3"/>
      <c r="QGC3"/>
      <c r="QGD3"/>
      <c r="QGE3"/>
      <c r="QGF3"/>
      <c r="QGG3"/>
      <c r="QGH3"/>
      <c r="QGI3"/>
      <c r="QGJ3"/>
      <c r="QGK3"/>
      <c r="QGL3"/>
      <c r="QGM3"/>
      <c r="QGN3"/>
      <c r="QGO3"/>
      <c r="QGP3"/>
      <c r="QGQ3"/>
      <c r="QGR3"/>
      <c r="QGS3"/>
      <c r="QGT3"/>
      <c r="QGU3"/>
      <c r="QGV3"/>
      <c r="QGW3"/>
      <c r="QGX3"/>
      <c r="QGY3"/>
      <c r="QGZ3"/>
      <c r="QHA3"/>
      <c r="QHB3"/>
      <c r="QHC3"/>
      <c r="QHD3"/>
      <c r="QHE3"/>
      <c r="QHF3"/>
      <c r="QHG3"/>
      <c r="QHH3"/>
      <c r="QHI3"/>
      <c r="QHJ3"/>
      <c r="QHK3"/>
      <c r="QHL3"/>
      <c r="QHM3"/>
      <c r="QHN3"/>
      <c r="QHO3"/>
      <c r="QHP3"/>
      <c r="QHQ3"/>
      <c r="QHR3"/>
      <c r="QHS3"/>
      <c r="QHT3"/>
      <c r="QHU3"/>
      <c r="QHV3"/>
      <c r="QHW3"/>
      <c r="QHX3"/>
      <c r="QHY3"/>
      <c r="QHZ3"/>
      <c r="QIA3"/>
      <c r="QIB3"/>
      <c r="QIC3"/>
      <c r="QID3"/>
      <c r="QIE3"/>
      <c r="QIF3"/>
      <c r="QIG3"/>
      <c r="QIH3"/>
      <c r="QII3"/>
      <c r="QIJ3"/>
      <c r="QIK3"/>
      <c r="QIL3"/>
      <c r="QIM3"/>
      <c r="QIN3"/>
      <c r="QIO3"/>
      <c r="QIP3"/>
      <c r="QIQ3"/>
      <c r="QIR3"/>
      <c r="QIS3"/>
      <c r="QIT3"/>
      <c r="QIU3"/>
      <c r="QIV3"/>
      <c r="QIW3"/>
      <c r="QIX3"/>
      <c r="QIY3"/>
      <c r="QIZ3"/>
      <c r="QJA3"/>
      <c r="QJB3"/>
      <c r="QJC3"/>
      <c r="QJD3"/>
      <c r="QJE3"/>
      <c r="QJF3"/>
      <c r="QJG3"/>
      <c r="QJH3"/>
      <c r="QJI3"/>
      <c r="QJJ3"/>
      <c r="QJK3"/>
      <c r="QJL3"/>
      <c r="QJM3"/>
      <c r="QJN3"/>
      <c r="QJO3"/>
      <c r="QJP3"/>
      <c r="QJQ3"/>
      <c r="QJR3"/>
      <c r="QJS3"/>
      <c r="QJT3"/>
      <c r="QJU3"/>
      <c r="QJV3"/>
      <c r="QJW3"/>
      <c r="QJX3"/>
      <c r="QJY3"/>
      <c r="QJZ3"/>
      <c r="QKA3"/>
      <c r="QKB3"/>
      <c r="QKC3"/>
      <c r="QKD3"/>
      <c r="QKE3"/>
      <c r="QKF3"/>
      <c r="QKG3"/>
      <c r="QKH3"/>
      <c r="QKI3"/>
      <c r="QKJ3"/>
      <c r="QKK3"/>
      <c r="QKL3"/>
      <c r="QKM3"/>
      <c r="QKN3"/>
      <c r="QKO3"/>
      <c r="QKP3"/>
      <c r="QKQ3"/>
      <c r="QKR3"/>
      <c r="QKS3"/>
      <c r="QKT3"/>
      <c r="QKU3"/>
      <c r="QKV3"/>
      <c r="QKW3"/>
      <c r="QKX3"/>
      <c r="QKY3"/>
      <c r="QKZ3"/>
      <c r="QLA3"/>
      <c r="QLB3"/>
      <c r="QLC3"/>
      <c r="QLD3"/>
      <c r="QLE3"/>
      <c r="QLF3"/>
      <c r="QLG3"/>
      <c r="QLH3"/>
      <c r="QLI3"/>
      <c r="QLJ3"/>
      <c r="QLK3"/>
      <c r="QLL3"/>
      <c r="QLM3"/>
      <c r="QLN3"/>
      <c r="QLO3"/>
      <c r="QLP3"/>
      <c r="QLQ3"/>
      <c r="QLR3"/>
      <c r="QLS3"/>
      <c r="QLT3"/>
      <c r="QLU3"/>
      <c r="QLV3"/>
      <c r="QLW3"/>
      <c r="QLX3"/>
      <c r="QLY3"/>
      <c r="QLZ3"/>
      <c r="QMA3"/>
      <c r="QMB3"/>
      <c r="QMC3"/>
      <c r="QMD3"/>
      <c r="QME3"/>
      <c r="QMF3"/>
      <c r="QMG3"/>
      <c r="QMH3"/>
      <c r="QMI3"/>
      <c r="QMJ3"/>
      <c r="QMK3"/>
      <c r="QML3"/>
      <c r="QMM3"/>
      <c r="QMN3"/>
      <c r="QMO3"/>
      <c r="QMP3"/>
      <c r="QMQ3"/>
      <c r="QMR3"/>
      <c r="QMS3"/>
      <c r="QMT3"/>
      <c r="QMU3"/>
      <c r="QMV3"/>
      <c r="QMW3"/>
      <c r="QMX3"/>
      <c r="QMY3"/>
      <c r="QMZ3"/>
      <c r="QNA3"/>
      <c r="QNB3"/>
      <c r="QNC3"/>
      <c r="QND3"/>
      <c r="QNE3"/>
      <c r="QNF3"/>
      <c r="QNG3"/>
      <c r="QNH3"/>
      <c r="QNI3"/>
      <c r="QNJ3"/>
      <c r="QNK3"/>
      <c r="QNL3"/>
      <c r="QNM3"/>
      <c r="QNN3"/>
      <c r="QNO3"/>
      <c r="QNP3"/>
      <c r="QNQ3"/>
      <c r="QNR3"/>
      <c r="QNS3"/>
      <c r="QNT3"/>
      <c r="QNU3"/>
      <c r="QNV3"/>
      <c r="QNW3"/>
      <c r="QNX3"/>
      <c r="QNY3"/>
      <c r="QNZ3"/>
      <c r="QOA3"/>
      <c r="QOB3"/>
      <c r="QOC3"/>
      <c r="QOD3"/>
      <c r="QOE3"/>
      <c r="QOF3"/>
      <c r="QOG3"/>
      <c r="QOH3"/>
      <c r="QOI3"/>
      <c r="QOJ3"/>
      <c r="QOK3"/>
      <c r="QOL3"/>
      <c r="QOM3"/>
      <c r="QON3"/>
      <c r="QOO3"/>
      <c r="QOP3"/>
      <c r="QOQ3"/>
      <c r="QOR3"/>
      <c r="QOS3"/>
      <c r="QOT3"/>
      <c r="QOU3"/>
      <c r="QOV3"/>
      <c r="QOW3"/>
      <c r="QOX3"/>
      <c r="QOY3"/>
      <c r="QOZ3"/>
      <c r="QPA3"/>
      <c r="QPB3"/>
      <c r="QPC3"/>
      <c r="QPD3"/>
      <c r="QPE3"/>
      <c r="QPF3"/>
      <c r="QPG3"/>
      <c r="QPH3"/>
      <c r="QPI3"/>
      <c r="QPJ3"/>
      <c r="QPK3"/>
      <c r="QPL3"/>
      <c r="QPM3"/>
      <c r="QPN3"/>
      <c r="QPO3"/>
      <c r="QPP3"/>
      <c r="QPQ3"/>
      <c r="QPR3"/>
      <c r="QPS3"/>
      <c r="QPT3"/>
      <c r="QPU3"/>
      <c r="QPV3"/>
      <c r="QPW3"/>
      <c r="QPX3"/>
      <c r="QPY3"/>
      <c r="QPZ3"/>
      <c r="QQA3"/>
      <c r="QQB3"/>
      <c r="QQC3"/>
      <c r="QQD3"/>
      <c r="QQE3"/>
      <c r="QQF3"/>
      <c r="QQG3"/>
      <c r="QQH3"/>
      <c r="QQI3"/>
      <c r="QQJ3"/>
      <c r="QQK3"/>
      <c r="QQL3"/>
      <c r="QQM3"/>
      <c r="QQN3"/>
      <c r="QQO3"/>
      <c r="QQP3"/>
      <c r="QQQ3"/>
      <c r="QQR3"/>
      <c r="QQS3"/>
      <c r="QQT3"/>
      <c r="QQU3"/>
      <c r="QQV3"/>
      <c r="QQW3"/>
      <c r="QQX3"/>
      <c r="QQY3"/>
      <c r="QQZ3"/>
      <c r="QRA3"/>
      <c r="QRB3"/>
      <c r="QRC3"/>
      <c r="QRD3"/>
      <c r="QRE3"/>
      <c r="QRF3"/>
      <c r="QRG3"/>
      <c r="QRH3"/>
      <c r="QRI3"/>
      <c r="QRJ3"/>
      <c r="QRK3"/>
      <c r="QRL3"/>
      <c r="QRM3"/>
      <c r="QRN3"/>
      <c r="QRO3"/>
      <c r="QRP3"/>
      <c r="QRQ3"/>
      <c r="QRR3"/>
      <c r="QRS3"/>
      <c r="QRT3"/>
      <c r="QRU3"/>
      <c r="QRV3"/>
      <c r="QRW3"/>
      <c r="QRX3"/>
      <c r="QRY3"/>
      <c r="QRZ3"/>
      <c r="QSA3"/>
      <c r="QSB3"/>
      <c r="QSC3"/>
      <c r="QSD3"/>
      <c r="QSE3"/>
      <c r="QSF3"/>
      <c r="QSG3"/>
      <c r="QSH3"/>
      <c r="QSI3"/>
      <c r="QSJ3"/>
      <c r="QSK3"/>
      <c r="QSL3"/>
      <c r="QSM3"/>
      <c r="QSN3"/>
      <c r="QSO3"/>
      <c r="QSP3"/>
      <c r="QSQ3"/>
      <c r="QSR3"/>
      <c r="QSS3"/>
      <c r="QST3"/>
      <c r="QSU3"/>
      <c r="QSV3"/>
      <c r="QSW3"/>
      <c r="QSX3"/>
      <c r="QSY3"/>
      <c r="QSZ3"/>
      <c r="QTA3"/>
      <c r="QTB3"/>
      <c r="QTC3"/>
      <c r="QTD3"/>
      <c r="QTE3"/>
      <c r="QTF3"/>
      <c r="QTG3"/>
      <c r="QTH3"/>
      <c r="QTI3"/>
      <c r="QTJ3"/>
      <c r="QTK3"/>
      <c r="QTL3"/>
      <c r="QTM3"/>
      <c r="QTN3"/>
      <c r="QTO3"/>
      <c r="QTP3"/>
      <c r="QTQ3"/>
      <c r="QTR3"/>
      <c r="QTS3"/>
      <c r="QTT3"/>
      <c r="QTU3"/>
      <c r="QTV3"/>
      <c r="QTW3"/>
      <c r="QTX3"/>
      <c r="QTY3"/>
      <c r="QTZ3"/>
      <c r="QUA3"/>
      <c r="QUB3"/>
      <c r="QUC3"/>
      <c r="QUD3"/>
      <c r="QUE3"/>
      <c r="QUF3"/>
      <c r="QUG3"/>
      <c r="QUH3"/>
      <c r="QUI3"/>
      <c r="QUJ3"/>
      <c r="QUK3"/>
      <c r="QUL3"/>
      <c r="QUM3"/>
      <c r="QUN3"/>
      <c r="QUO3"/>
      <c r="QUP3"/>
      <c r="QUQ3"/>
      <c r="QUR3"/>
      <c r="QUS3"/>
      <c r="QUT3"/>
      <c r="QUU3"/>
      <c r="QUV3"/>
      <c r="QUW3"/>
      <c r="QUX3"/>
      <c r="QUY3"/>
      <c r="QUZ3"/>
      <c r="QVA3"/>
      <c r="QVB3"/>
      <c r="QVC3"/>
      <c r="QVD3"/>
      <c r="QVE3"/>
      <c r="QVF3"/>
      <c r="QVG3"/>
      <c r="QVH3"/>
      <c r="QVI3"/>
      <c r="QVJ3"/>
      <c r="QVK3"/>
      <c r="QVL3"/>
      <c r="QVM3"/>
      <c r="QVN3"/>
      <c r="QVO3"/>
      <c r="QVP3"/>
      <c r="QVQ3"/>
      <c r="QVR3"/>
      <c r="QVS3"/>
      <c r="QVT3"/>
      <c r="QVU3"/>
      <c r="QVV3"/>
      <c r="QVW3"/>
      <c r="QVX3"/>
      <c r="QVY3"/>
      <c r="QVZ3"/>
      <c r="QWA3"/>
      <c r="QWB3"/>
      <c r="QWC3"/>
      <c r="QWD3"/>
      <c r="QWE3"/>
      <c r="QWF3"/>
      <c r="QWG3"/>
      <c r="QWH3"/>
      <c r="QWI3"/>
      <c r="QWJ3"/>
      <c r="QWK3"/>
      <c r="QWL3"/>
      <c r="QWM3"/>
      <c r="QWN3"/>
      <c r="QWO3"/>
      <c r="QWP3"/>
      <c r="QWQ3"/>
      <c r="QWR3"/>
      <c r="QWS3"/>
      <c r="QWT3"/>
      <c r="QWU3"/>
      <c r="QWV3"/>
      <c r="QWW3"/>
      <c r="QWX3"/>
      <c r="QWY3"/>
      <c r="QWZ3"/>
      <c r="QXA3"/>
      <c r="QXB3"/>
      <c r="QXC3"/>
      <c r="QXD3"/>
      <c r="QXE3"/>
      <c r="QXF3"/>
      <c r="QXG3"/>
      <c r="QXH3"/>
      <c r="QXI3"/>
      <c r="QXJ3"/>
      <c r="QXK3"/>
      <c r="QXL3"/>
      <c r="QXM3"/>
      <c r="QXN3"/>
      <c r="QXO3"/>
      <c r="QXP3"/>
      <c r="QXQ3"/>
      <c r="QXR3"/>
      <c r="QXS3"/>
      <c r="QXT3"/>
      <c r="QXU3"/>
      <c r="QXV3"/>
      <c r="QXW3"/>
      <c r="QXX3"/>
      <c r="QXY3"/>
      <c r="QXZ3"/>
      <c r="QYA3"/>
      <c r="QYB3"/>
      <c r="QYC3"/>
      <c r="QYD3"/>
      <c r="QYE3"/>
      <c r="QYF3"/>
      <c r="QYG3"/>
      <c r="QYH3"/>
      <c r="QYI3"/>
      <c r="QYJ3"/>
      <c r="QYK3"/>
      <c r="QYL3"/>
      <c r="QYM3"/>
      <c r="QYN3"/>
      <c r="QYO3"/>
      <c r="QYP3"/>
      <c r="QYQ3"/>
      <c r="QYR3"/>
      <c r="QYS3"/>
      <c r="QYT3"/>
      <c r="QYU3"/>
      <c r="QYV3"/>
      <c r="QYW3"/>
      <c r="QYX3"/>
      <c r="QYY3"/>
      <c r="QYZ3"/>
      <c r="QZA3"/>
      <c r="QZB3"/>
      <c r="QZC3"/>
      <c r="QZD3"/>
      <c r="QZE3"/>
      <c r="QZF3"/>
      <c r="QZG3"/>
      <c r="QZH3"/>
      <c r="QZI3"/>
      <c r="QZJ3"/>
      <c r="QZK3"/>
      <c r="QZL3"/>
      <c r="QZM3"/>
      <c r="QZN3"/>
      <c r="QZO3"/>
      <c r="QZP3"/>
      <c r="QZQ3"/>
      <c r="QZR3"/>
      <c r="QZS3"/>
      <c r="QZT3"/>
      <c r="QZU3"/>
      <c r="QZV3"/>
      <c r="QZW3"/>
      <c r="QZX3"/>
      <c r="QZY3"/>
      <c r="QZZ3"/>
      <c r="RAA3"/>
      <c r="RAB3"/>
      <c r="RAC3"/>
      <c r="RAD3"/>
      <c r="RAE3"/>
      <c r="RAF3"/>
      <c r="RAG3"/>
      <c r="RAH3"/>
      <c r="RAI3"/>
      <c r="RAJ3"/>
      <c r="RAK3"/>
      <c r="RAL3"/>
      <c r="RAM3"/>
      <c r="RAN3"/>
      <c r="RAO3"/>
      <c r="RAP3"/>
      <c r="RAQ3"/>
      <c r="RAR3"/>
      <c r="RAS3"/>
      <c r="RAT3"/>
      <c r="RAU3"/>
      <c r="RAV3"/>
      <c r="RAW3"/>
      <c r="RAX3"/>
      <c r="RAY3"/>
      <c r="RAZ3"/>
      <c r="RBA3"/>
      <c r="RBB3"/>
      <c r="RBC3"/>
      <c r="RBD3"/>
      <c r="RBE3"/>
      <c r="RBF3"/>
      <c r="RBG3"/>
      <c r="RBH3"/>
      <c r="RBI3"/>
      <c r="RBJ3"/>
      <c r="RBK3"/>
      <c r="RBL3"/>
      <c r="RBM3"/>
      <c r="RBN3"/>
      <c r="RBO3"/>
      <c r="RBP3"/>
      <c r="RBQ3"/>
      <c r="RBR3"/>
      <c r="RBS3"/>
      <c r="RBT3"/>
      <c r="RBU3"/>
      <c r="RBV3"/>
      <c r="RBW3"/>
      <c r="RBX3"/>
      <c r="RBY3"/>
      <c r="RBZ3"/>
      <c r="RCA3"/>
      <c r="RCB3"/>
      <c r="RCC3"/>
      <c r="RCD3"/>
      <c r="RCE3"/>
      <c r="RCF3"/>
      <c r="RCG3"/>
      <c r="RCH3"/>
      <c r="RCI3"/>
      <c r="RCJ3"/>
      <c r="RCK3"/>
      <c r="RCL3"/>
      <c r="RCM3"/>
      <c r="RCN3"/>
      <c r="RCO3"/>
      <c r="RCP3"/>
      <c r="RCQ3"/>
      <c r="RCR3"/>
      <c r="RCS3"/>
      <c r="RCT3"/>
      <c r="RCU3"/>
      <c r="RCV3"/>
      <c r="RCW3"/>
      <c r="RCX3"/>
      <c r="RCY3"/>
      <c r="RCZ3"/>
      <c r="RDA3"/>
      <c r="RDB3"/>
      <c r="RDC3"/>
      <c r="RDD3"/>
      <c r="RDE3"/>
      <c r="RDF3"/>
      <c r="RDG3"/>
      <c r="RDH3"/>
      <c r="RDI3"/>
      <c r="RDJ3"/>
      <c r="RDK3"/>
      <c r="RDL3"/>
      <c r="RDM3"/>
      <c r="RDN3"/>
      <c r="RDO3"/>
      <c r="RDP3"/>
      <c r="RDQ3"/>
      <c r="RDR3"/>
      <c r="RDS3"/>
      <c r="RDT3"/>
      <c r="RDU3"/>
      <c r="RDV3"/>
      <c r="RDW3"/>
      <c r="RDX3"/>
      <c r="RDY3"/>
      <c r="RDZ3"/>
      <c r="REA3"/>
      <c r="REB3"/>
      <c r="REC3"/>
      <c r="RED3"/>
      <c r="REE3"/>
      <c r="REF3"/>
      <c r="REG3"/>
      <c r="REH3"/>
      <c r="REI3"/>
      <c r="REJ3"/>
      <c r="REK3"/>
      <c r="REL3"/>
      <c r="REM3"/>
      <c r="REN3"/>
      <c r="REO3"/>
      <c r="REP3"/>
      <c r="REQ3"/>
      <c r="RER3"/>
      <c r="RES3"/>
      <c r="RET3"/>
      <c r="REU3"/>
      <c r="REV3"/>
      <c r="REW3"/>
      <c r="REX3"/>
      <c r="REY3"/>
      <c r="REZ3"/>
      <c r="RFA3"/>
      <c r="RFB3"/>
      <c r="RFC3"/>
      <c r="RFD3"/>
      <c r="RFE3"/>
      <c r="RFF3"/>
      <c r="RFG3"/>
      <c r="RFH3"/>
      <c r="RFI3"/>
      <c r="RFJ3"/>
      <c r="RFK3"/>
      <c r="RFL3"/>
      <c r="RFM3"/>
      <c r="RFN3"/>
      <c r="RFO3"/>
      <c r="RFP3"/>
      <c r="RFQ3"/>
      <c r="RFR3"/>
      <c r="RFS3"/>
      <c r="RFT3"/>
      <c r="RFU3"/>
      <c r="RFV3"/>
      <c r="RFW3"/>
      <c r="RFX3"/>
      <c r="RFY3"/>
      <c r="RFZ3"/>
      <c r="RGA3"/>
      <c r="RGB3"/>
      <c r="RGC3"/>
      <c r="RGD3"/>
      <c r="RGE3"/>
      <c r="RGF3"/>
      <c r="RGG3"/>
      <c r="RGH3"/>
      <c r="RGI3"/>
      <c r="RGJ3"/>
      <c r="RGK3"/>
      <c r="RGL3"/>
      <c r="RGM3"/>
      <c r="RGN3"/>
      <c r="RGO3"/>
      <c r="RGP3"/>
      <c r="RGQ3"/>
      <c r="RGR3"/>
      <c r="RGS3"/>
      <c r="RGT3"/>
      <c r="RGU3"/>
      <c r="RGV3"/>
      <c r="RGW3"/>
      <c r="RGX3"/>
      <c r="RGY3"/>
      <c r="RGZ3"/>
      <c r="RHA3"/>
      <c r="RHB3"/>
      <c r="RHC3"/>
      <c r="RHD3"/>
      <c r="RHE3"/>
      <c r="RHF3"/>
      <c r="RHG3"/>
      <c r="RHH3"/>
      <c r="RHI3"/>
      <c r="RHJ3"/>
      <c r="RHK3"/>
      <c r="RHL3"/>
      <c r="RHM3"/>
      <c r="RHN3"/>
      <c r="RHO3"/>
      <c r="RHP3"/>
      <c r="RHQ3"/>
      <c r="RHR3"/>
      <c r="RHS3"/>
      <c r="RHT3"/>
      <c r="RHU3"/>
      <c r="RHV3"/>
      <c r="RHW3"/>
      <c r="RHX3"/>
      <c r="RHY3"/>
      <c r="RHZ3"/>
      <c r="RIA3"/>
      <c r="RIB3"/>
      <c r="RIC3"/>
      <c r="RID3"/>
      <c r="RIE3"/>
      <c r="RIF3"/>
      <c r="RIG3"/>
      <c r="RIH3"/>
      <c r="RII3"/>
      <c r="RIJ3"/>
      <c r="RIK3"/>
      <c r="RIL3"/>
      <c r="RIM3"/>
      <c r="RIN3"/>
      <c r="RIO3"/>
      <c r="RIP3"/>
      <c r="RIQ3"/>
      <c r="RIR3"/>
      <c r="RIS3"/>
      <c r="RIT3"/>
      <c r="RIU3"/>
      <c r="RIV3"/>
      <c r="RIW3"/>
      <c r="RIX3"/>
      <c r="RIY3"/>
      <c r="RIZ3"/>
      <c r="RJA3"/>
      <c r="RJB3"/>
      <c r="RJC3"/>
      <c r="RJD3"/>
      <c r="RJE3"/>
      <c r="RJF3"/>
      <c r="RJG3"/>
      <c r="RJH3"/>
      <c r="RJI3"/>
      <c r="RJJ3"/>
      <c r="RJK3"/>
      <c r="RJL3"/>
      <c r="RJM3"/>
      <c r="RJN3"/>
      <c r="RJO3"/>
      <c r="RJP3"/>
      <c r="RJQ3"/>
      <c r="RJR3"/>
      <c r="RJS3"/>
      <c r="RJT3"/>
      <c r="RJU3"/>
      <c r="RJV3"/>
      <c r="RJW3"/>
      <c r="RJX3"/>
      <c r="RJY3"/>
      <c r="RJZ3"/>
      <c r="RKA3"/>
      <c r="RKB3"/>
      <c r="RKC3"/>
      <c r="RKD3"/>
      <c r="RKE3"/>
      <c r="RKF3"/>
      <c r="RKG3"/>
      <c r="RKH3"/>
      <c r="RKI3"/>
      <c r="RKJ3"/>
      <c r="RKK3"/>
      <c r="RKL3"/>
      <c r="RKM3"/>
      <c r="RKN3"/>
      <c r="RKO3"/>
      <c r="RKP3"/>
      <c r="RKQ3"/>
      <c r="RKR3"/>
      <c r="RKS3"/>
      <c r="RKT3"/>
      <c r="RKU3"/>
      <c r="RKV3"/>
      <c r="RKW3"/>
      <c r="RKX3"/>
      <c r="RKY3"/>
      <c r="RKZ3"/>
      <c r="RLA3"/>
      <c r="RLB3"/>
      <c r="RLC3"/>
      <c r="RLD3"/>
      <c r="RLE3"/>
      <c r="RLF3"/>
      <c r="RLG3"/>
      <c r="RLH3"/>
      <c r="RLI3"/>
      <c r="RLJ3"/>
      <c r="RLK3"/>
      <c r="RLL3"/>
      <c r="RLM3"/>
      <c r="RLN3"/>
      <c r="RLO3"/>
      <c r="RLP3"/>
      <c r="RLQ3"/>
      <c r="RLR3"/>
      <c r="RLS3"/>
      <c r="RLT3"/>
      <c r="RLU3"/>
      <c r="RLV3"/>
      <c r="RLW3"/>
      <c r="RLX3"/>
      <c r="RLY3"/>
      <c r="RLZ3"/>
      <c r="RMA3"/>
      <c r="RMB3"/>
      <c r="RMC3"/>
      <c r="RMD3"/>
      <c r="RME3"/>
      <c r="RMF3"/>
      <c r="RMG3"/>
      <c r="RMH3"/>
      <c r="RMI3"/>
      <c r="RMJ3"/>
      <c r="RMK3"/>
      <c r="RML3"/>
      <c r="RMM3"/>
      <c r="RMN3"/>
      <c r="RMO3"/>
      <c r="RMP3"/>
      <c r="RMQ3"/>
      <c r="RMR3"/>
      <c r="RMS3"/>
      <c r="RMT3"/>
      <c r="RMU3"/>
      <c r="RMV3"/>
      <c r="RMW3"/>
      <c r="RMX3"/>
      <c r="RMY3"/>
      <c r="RMZ3"/>
      <c r="RNA3"/>
      <c r="RNB3"/>
      <c r="RNC3"/>
      <c r="RND3"/>
      <c r="RNE3"/>
      <c r="RNF3"/>
      <c r="RNG3"/>
      <c r="RNH3"/>
      <c r="RNI3"/>
      <c r="RNJ3"/>
      <c r="RNK3"/>
      <c r="RNL3"/>
      <c r="RNM3"/>
      <c r="RNN3"/>
      <c r="RNO3"/>
      <c r="RNP3"/>
      <c r="RNQ3"/>
      <c r="RNR3"/>
      <c r="RNS3"/>
      <c r="RNT3"/>
      <c r="RNU3"/>
      <c r="RNV3"/>
      <c r="RNW3"/>
      <c r="RNX3"/>
      <c r="RNY3"/>
      <c r="RNZ3"/>
      <c r="ROA3"/>
      <c r="ROB3"/>
      <c r="ROC3"/>
      <c r="ROD3"/>
      <c r="ROE3"/>
      <c r="ROF3"/>
      <c r="ROG3"/>
      <c r="ROH3"/>
      <c r="ROI3"/>
      <c r="ROJ3"/>
      <c r="ROK3"/>
      <c r="ROL3"/>
      <c r="ROM3"/>
      <c r="RON3"/>
      <c r="ROO3"/>
      <c r="ROP3"/>
      <c r="ROQ3"/>
      <c r="ROR3"/>
      <c r="ROS3"/>
      <c r="ROT3"/>
      <c r="ROU3"/>
      <c r="ROV3"/>
      <c r="ROW3"/>
      <c r="ROX3"/>
      <c r="ROY3"/>
      <c r="ROZ3"/>
      <c r="RPA3"/>
      <c r="RPB3"/>
      <c r="RPC3"/>
      <c r="RPD3"/>
      <c r="RPE3"/>
      <c r="RPF3"/>
      <c r="RPG3"/>
      <c r="RPH3"/>
      <c r="RPI3"/>
      <c r="RPJ3"/>
      <c r="RPK3"/>
      <c r="RPL3"/>
      <c r="RPM3"/>
      <c r="RPN3"/>
      <c r="RPO3"/>
      <c r="RPP3"/>
      <c r="RPQ3"/>
      <c r="RPR3"/>
      <c r="RPS3"/>
      <c r="RPT3"/>
      <c r="RPU3"/>
      <c r="RPV3"/>
      <c r="RPW3"/>
      <c r="RPX3"/>
      <c r="RPY3"/>
      <c r="RPZ3"/>
      <c r="RQA3"/>
      <c r="RQB3"/>
      <c r="RQC3"/>
      <c r="RQD3"/>
      <c r="RQE3"/>
      <c r="RQF3"/>
      <c r="RQG3"/>
      <c r="RQH3"/>
      <c r="RQI3"/>
      <c r="RQJ3"/>
      <c r="RQK3"/>
      <c r="RQL3"/>
      <c r="RQM3"/>
      <c r="RQN3"/>
      <c r="RQO3"/>
      <c r="RQP3"/>
      <c r="RQQ3"/>
      <c r="RQR3"/>
      <c r="RQS3"/>
      <c r="RQT3"/>
      <c r="RQU3"/>
      <c r="RQV3"/>
      <c r="RQW3"/>
      <c r="RQX3"/>
      <c r="RQY3"/>
      <c r="RQZ3"/>
      <c r="RRA3"/>
      <c r="RRB3"/>
      <c r="RRC3"/>
      <c r="RRD3"/>
      <c r="RRE3"/>
      <c r="RRF3"/>
      <c r="RRG3"/>
      <c r="RRH3"/>
      <c r="RRI3"/>
      <c r="RRJ3"/>
      <c r="RRK3"/>
      <c r="RRL3"/>
      <c r="RRM3"/>
      <c r="RRN3"/>
      <c r="RRO3"/>
      <c r="RRP3"/>
      <c r="RRQ3"/>
      <c r="RRR3"/>
      <c r="RRS3"/>
      <c r="RRT3"/>
      <c r="RRU3"/>
      <c r="RRV3"/>
      <c r="RRW3"/>
      <c r="RRX3"/>
      <c r="RRY3"/>
      <c r="RRZ3"/>
      <c r="RSA3"/>
      <c r="RSB3"/>
      <c r="RSC3"/>
      <c r="RSD3"/>
      <c r="RSE3"/>
      <c r="RSF3"/>
      <c r="RSG3"/>
      <c r="RSH3"/>
      <c r="RSI3"/>
      <c r="RSJ3"/>
      <c r="RSK3"/>
      <c r="RSL3"/>
      <c r="RSM3"/>
      <c r="RSN3"/>
      <c r="RSO3"/>
      <c r="RSP3"/>
      <c r="RSQ3"/>
      <c r="RSR3"/>
      <c r="RSS3"/>
      <c r="RST3"/>
      <c r="RSU3"/>
      <c r="RSV3"/>
      <c r="RSW3"/>
      <c r="RSX3"/>
      <c r="RSY3"/>
      <c r="RSZ3"/>
      <c r="RTA3"/>
      <c r="RTB3"/>
      <c r="RTC3"/>
      <c r="RTD3"/>
      <c r="RTE3"/>
      <c r="RTF3"/>
      <c r="RTG3"/>
      <c r="RTH3"/>
      <c r="RTI3"/>
      <c r="RTJ3"/>
      <c r="RTK3"/>
      <c r="RTL3"/>
      <c r="RTM3"/>
      <c r="RTN3"/>
      <c r="RTO3"/>
      <c r="RTP3"/>
      <c r="RTQ3"/>
      <c r="RTR3"/>
      <c r="RTS3"/>
      <c r="RTT3"/>
      <c r="RTU3"/>
      <c r="RTV3"/>
      <c r="RTW3"/>
      <c r="RTX3"/>
      <c r="RTY3"/>
      <c r="RTZ3"/>
      <c r="RUA3"/>
      <c r="RUB3"/>
      <c r="RUC3"/>
      <c r="RUD3"/>
      <c r="RUE3"/>
      <c r="RUF3"/>
      <c r="RUG3"/>
      <c r="RUH3"/>
      <c r="RUI3"/>
      <c r="RUJ3"/>
      <c r="RUK3"/>
      <c r="RUL3"/>
      <c r="RUM3"/>
      <c r="RUN3"/>
      <c r="RUO3"/>
      <c r="RUP3"/>
      <c r="RUQ3"/>
      <c r="RUR3"/>
      <c r="RUS3"/>
      <c r="RUT3"/>
      <c r="RUU3"/>
      <c r="RUV3"/>
      <c r="RUW3"/>
      <c r="RUX3"/>
      <c r="RUY3"/>
      <c r="RUZ3"/>
      <c r="RVA3"/>
      <c r="RVB3"/>
      <c r="RVC3"/>
      <c r="RVD3"/>
      <c r="RVE3"/>
      <c r="RVF3"/>
      <c r="RVG3"/>
      <c r="RVH3"/>
      <c r="RVI3"/>
      <c r="RVJ3"/>
      <c r="RVK3"/>
      <c r="RVL3"/>
      <c r="RVM3"/>
      <c r="RVN3"/>
      <c r="RVO3"/>
      <c r="RVP3"/>
      <c r="RVQ3"/>
      <c r="RVR3"/>
      <c r="RVS3"/>
      <c r="RVT3"/>
      <c r="RVU3"/>
      <c r="RVV3"/>
      <c r="RVW3"/>
      <c r="RVX3"/>
      <c r="RVY3"/>
      <c r="RVZ3"/>
      <c r="RWA3"/>
      <c r="RWB3"/>
      <c r="RWC3"/>
      <c r="RWD3"/>
      <c r="RWE3"/>
      <c r="RWF3"/>
      <c r="RWG3"/>
      <c r="RWH3"/>
      <c r="RWI3"/>
      <c r="RWJ3"/>
      <c r="RWK3"/>
      <c r="RWL3"/>
      <c r="RWM3"/>
      <c r="RWN3"/>
      <c r="RWO3"/>
      <c r="RWP3"/>
      <c r="RWQ3"/>
      <c r="RWR3"/>
      <c r="RWS3"/>
      <c r="RWT3"/>
      <c r="RWU3"/>
      <c r="RWV3"/>
      <c r="RWW3"/>
      <c r="RWX3"/>
      <c r="RWY3"/>
      <c r="RWZ3"/>
      <c r="RXA3"/>
      <c r="RXB3"/>
      <c r="RXC3"/>
      <c r="RXD3"/>
      <c r="RXE3"/>
      <c r="RXF3"/>
      <c r="RXG3"/>
      <c r="RXH3"/>
      <c r="RXI3"/>
      <c r="RXJ3"/>
      <c r="RXK3"/>
      <c r="RXL3"/>
      <c r="RXM3"/>
      <c r="RXN3"/>
      <c r="RXO3"/>
      <c r="RXP3"/>
      <c r="RXQ3"/>
      <c r="RXR3"/>
      <c r="RXS3"/>
      <c r="RXT3"/>
      <c r="RXU3"/>
      <c r="RXV3"/>
      <c r="RXW3"/>
      <c r="RXX3"/>
      <c r="RXY3"/>
      <c r="RXZ3"/>
      <c r="RYA3"/>
      <c r="RYB3"/>
      <c r="RYC3"/>
      <c r="RYD3"/>
      <c r="RYE3"/>
      <c r="RYF3"/>
      <c r="RYG3"/>
      <c r="RYH3"/>
      <c r="RYI3"/>
      <c r="RYJ3"/>
      <c r="RYK3"/>
      <c r="RYL3"/>
      <c r="RYM3"/>
      <c r="RYN3"/>
      <c r="RYO3"/>
      <c r="RYP3"/>
      <c r="RYQ3"/>
      <c r="RYR3"/>
      <c r="RYS3"/>
      <c r="RYT3"/>
      <c r="RYU3"/>
      <c r="RYV3"/>
      <c r="RYW3"/>
      <c r="RYX3"/>
      <c r="RYY3"/>
      <c r="RYZ3"/>
      <c r="RZA3"/>
      <c r="RZB3"/>
      <c r="RZC3"/>
      <c r="RZD3"/>
      <c r="RZE3"/>
      <c r="RZF3"/>
      <c r="RZG3"/>
      <c r="RZH3"/>
      <c r="RZI3"/>
      <c r="RZJ3"/>
      <c r="RZK3"/>
      <c r="RZL3"/>
      <c r="RZM3"/>
      <c r="RZN3"/>
      <c r="RZO3"/>
      <c r="RZP3"/>
      <c r="RZQ3"/>
      <c r="RZR3"/>
      <c r="RZS3"/>
      <c r="RZT3"/>
      <c r="RZU3"/>
      <c r="RZV3"/>
      <c r="RZW3"/>
      <c r="RZX3"/>
      <c r="RZY3"/>
      <c r="RZZ3"/>
      <c r="SAA3"/>
      <c r="SAB3"/>
      <c r="SAC3"/>
      <c r="SAD3"/>
      <c r="SAE3"/>
      <c r="SAF3"/>
      <c r="SAG3"/>
      <c r="SAH3"/>
      <c r="SAI3"/>
      <c r="SAJ3"/>
      <c r="SAK3"/>
      <c r="SAL3"/>
      <c r="SAM3"/>
      <c r="SAN3"/>
      <c r="SAO3"/>
      <c r="SAP3"/>
      <c r="SAQ3"/>
      <c r="SAR3"/>
      <c r="SAS3"/>
      <c r="SAT3"/>
      <c r="SAU3"/>
      <c r="SAV3"/>
      <c r="SAW3"/>
      <c r="SAX3"/>
      <c r="SAY3"/>
      <c r="SAZ3"/>
      <c r="SBA3"/>
      <c r="SBB3"/>
      <c r="SBC3"/>
      <c r="SBD3"/>
      <c r="SBE3"/>
      <c r="SBF3"/>
      <c r="SBG3"/>
      <c r="SBH3"/>
      <c r="SBI3"/>
      <c r="SBJ3"/>
      <c r="SBK3"/>
      <c r="SBL3"/>
      <c r="SBM3"/>
      <c r="SBN3"/>
      <c r="SBO3"/>
      <c r="SBP3"/>
      <c r="SBQ3"/>
      <c r="SBR3"/>
      <c r="SBS3"/>
      <c r="SBT3"/>
      <c r="SBU3"/>
      <c r="SBV3"/>
      <c r="SBW3"/>
      <c r="SBX3"/>
      <c r="SBY3"/>
      <c r="SBZ3"/>
      <c r="SCA3"/>
      <c r="SCB3"/>
      <c r="SCC3"/>
      <c r="SCD3"/>
      <c r="SCE3"/>
      <c r="SCF3"/>
      <c r="SCG3"/>
      <c r="SCH3"/>
      <c r="SCI3"/>
      <c r="SCJ3"/>
      <c r="SCK3"/>
      <c r="SCL3"/>
      <c r="SCM3"/>
      <c r="SCN3"/>
      <c r="SCO3"/>
      <c r="SCP3"/>
      <c r="SCQ3"/>
      <c r="SCR3"/>
      <c r="SCS3"/>
      <c r="SCT3"/>
      <c r="SCU3"/>
      <c r="SCV3"/>
      <c r="SCW3"/>
      <c r="SCX3"/>
      <c r="SCY3"/>
      <c r="SCZ3"/>
      <c r="SDA3"/>
      <c r="SDB3"/>
      <c r="SDC3"/>
      <c r="SDD3"/>
      <c r="SDE3"/>
      <c r="SDF3"/>
      <c r="SDG3"/>
      <c r="SDH3"/>
      <c r="SDI3"/>
      <c r="SDJ3"/>
      <c r="SDK3"/>
      <c r="SDL3"/>
      <c r="SDM3"/>
      <c r="SDN3"/>
      <c r="SDO3"/>
      <c r="SDP3"/>
      <c r="SDQ3"/>
      <c r="SDR3"/>
      <c r="SDS3"/>
      <c r="SDT3"/>
      <c r="SDU3"/>
      <c r="SDV3"/>
      <c r="SDW3"/>
      <c r="SDX3"/>
      <c r="SDY3"/>
      <c r="SDZ3"/>
      <c r="SEA3"/>
      <c r="SEB3"/>
      <c r="SEC3"/>
      <c r="SED3"/>
      <c r="SEE3"/>
      <c r="SEF3"/>
      <c r="SEG3"/>
      <c r="SEH3"/>
      <c r="SEI3"/>
      <c r="SEJ3"/>
      <c r="SEK3"/>
      <c r="SEL3"/>
      <c r="SEM3"/>
      <c r="SEN3"/>
      <c r="SEO3"/>
      <c r="SEP3"/>
      <c r="SEQ3"/>
      <c r="SER3"/>
      <c r="SES3"/>
      <c r="SET3"/>
      <c r="SEU3"/>
      <c r="SEV3"/>
      <c r="SEW3"/>
      <c r="SEX3"/>
      <c r="SEY3"/>
      <c r="SEZ3"/>
      <c r="SFA3"/>
      <c r="SFB3"/>
      <c r="SFC3"/>
      <c r="SFD3"/>
      <c r="SFE3"/>
      <c r="SFF3"/>
      <c r="SFG3"/>
      <c r="SFH3"/>
      <c r="SFI3"/>
      <c r="SFJ3"/>
      <c r="SFK3"/>
      <c r="SFL3"/>
      <c r="SFM3"/>
      <c r="SFN3"/>
      <c r="SFO3"/>
      <c r="SFP3"/>
      <c r="SFQ3"/>
      <c r="SFR3"/>
      <c r="SFS3"/>
      <c r="SFT3"/>
      <c r="SFU3"/>
      <c r="SFV3"/>
      <c r="SFW3"/>
      <c r="SFX3"/>
      <c r="SFY3"/>
      <c r="SFZ3"/>
      <c r="SGA3"/>
      <c r="SGB3"/>
      <c r="SGC3"/>
      <c r="SGD3"/>
      <c r="SGE3"/>
      <c r="SGF3"/>
      <c r="SGG3"/>
      <c r="SGH3"/>
      <c r="SGI3"/>
      <c r="SGJ3"/>
      <c r="SGK3"/>
      <c r="SGL3"/>
      <c r="SGM3"/>
      <c r="SGN3"/>
      <c r="SGO3"/>
      <c r="SGP3"/>
      <c r="SGQ3"/>
      <c r="SGR3"/>
      <c r="SGS3"/>
      <c r="SGT3"/>
      <c r="SGU3"/>
      <c r="SGV3"/>
      <c r="SGW3"/>
      <c r="SGX3"/>
      <c r="SGY3"/>
      <c r="SGZ3"/>
      <c r="SHA3"/>
      <c r="SHB3"/>
      <c r="SHC3"/>
      <c r="SHD3"/>
      <c r="SHE3"/>
      <c r="SHF3"/>
      <c r="SHG3"/>
      <c r="SHH3"/>
      <c r="SHI3"/>
      <c r="SHJ3"/>
      <c r="SHK3"/>
      <c r="SHL3"/>
      <c r="SHM3"/>
      <c r="SHN3"/>
      <c r="SHO3"/>
      <c r="SHP3"/>
      <c r="SHQ3"/>
      <c r="SHR3"/>
      <c r="SHS3"/>
      <c r="SHT3"/>
      <c r="SHU3"/>
      <c r="SHV3"/>
      <c r="SHW3"/>
      <c r="SHX3"/>
      <c r="SHY3"/>
      <c r="SHZ3"/>
      <c r="SIA3"/>
      <c r="SIB3"/>
      <c r="SIC3"/>
      <c r="SID3"/>
      <c r="SIE3"/>
      <c r="SIF3"/>
      <c r="SIG3"/>
      <c r="SIH3"/>
      <c r="SII3"/>
      <c r="SIJ3"/>
      <c r="SIK3"/>
      <c r="SIL3"/>
      <c r="SIM3"/>
      <c r="SIN3"/>
      <c r="SIO3"/>
      <c r="SIP3"/>
      <c r="SIQ3"/>
      <c r="SIR3"/>
      <c r="SIS3"/>
      <c r="SIT3"/>
      <c r="SIU3"/>
      <c r="SIV3"/>
      <c r="SIW3"/>
      <c r="SIX3"/>
      <c r="SIY3"/>
      <c r="SIZ3"/>
      <c r="SJA3"/>
      <c r="SJB3"/>
      <c r="SJC3"/>
      <c r="SJD3"/>
      <c r="SJE3"/>
      <c r="SJF3"/>
      <c r="SJG3"/>
      <c r="SJH3"/>
      <c r="SJI3"/>
      <c r="SJJ3"/>
      <c r="SJK3"/>
      <c r="SJL3"/>
      <c r="SJM3"/>
      <c r="SJN3"/>
      <c r="SJO3"/>
      <c r="SJP3"/>
      <c r="SJQ3"/>
      <c r="SJR3"/>
      <c r="SJS3"/>
      <c r="SJT3"/>
      <c r="SJU3"/>
      <c r="SJV3"/>
      <c r="SJW3"/>
      <c r="SJX3"/>
      <c r="SJY3"/>
      <c r="SJZ3"/>
      <c r="SKA3"/>
      <c r="SKB3"/>
      <c r="SKC3"/>
      <c r="SKD3"/>
      <c r="SKE3"/>
      <c r="SKF3"/>
      <c r="SKG3"/>
      <c r="SKH3"/>
      <c r="SKI3"/>
      <c r="SKJ3"/>
      <c r="SKK3"/>
      <c r="SKL3"/>
      <c r="SKM3"/>
      <c r="SKN3"/>
      <c r="SKO3"/>
      <c r="SKP3"/>
      <c r="SKQ3"/>
      <c r="SKR3"/>
      <c r="SKS3"/>
      <c r="SKT3"/>
      <c r="SKU3"/>
      <c r="SKV3"/>
      <c r="SKW3"/>
      <c r="SKX3"/>
      <c r="SKY3"/>
      <c r="SKZ3"/>
      <c r="SLA3"/>
      <c r="SLB3"/>
      <c r="SLC3"/>
      <c r="SLD3"/>
      <c r="SLE3"/>
      <c r="SLF3"/>
      <c r="SLG3"/>
      <c r="SLH3"/>
      <c r="SLI3"/>
      <c r="SLJ3"/>
      <c r="SLK3"/>
      <c r="SLL3"/>
      <c r="SLM3"/>
      <c r="SLN3"/>
      <c r="SLO3"/>
      <c r="SLP3"/>
      <c r="SLQ3"/>
      <c r="SLR3"/>
      <c r="SLS3"/>
      <c r="SLT3"/>
      <c r="SLU3"/>
      <c r="SLV3"/>
      <c r="SLW3"/>
      <c r="SLX3"/>
      <c r="SLY3"/>
      <c r="SLZ3"/>
      <c r="SMA3"/>
      <c r="SMB3"/>
      <c r="SMC3"/>
      <c r="SMD3"/>
      <c r="SME3"/>
      <c r="SMF3"/>
      <c r="SMG3"/>
      <c r="SMH3"/>
      <c r="SMI3"/>
      <c r="SMJ3"/>
      <c r="SMK3"/>
      <c r="SML3"/>
      <c r="SMM3"/>
      <c r="SMN3"/>
      <c r="SMO3"/>
      <c r="SMP3"/>
      <c r="SMQ3"/>
      <c r="SMR3"/>
      <c r="SMS3"/>
      <c r="SMT3"/>
      <c r="SMU3"/>
      <c r="SMV3"/>
      <c r="SMW3"/>
      <c r="SMX3"/>
      <c r="SMY3"/>
      <c r="SMZ3"/>
      <c r="SNA3"/>
      <c r="SNB3"/>
      <c r="SNC3"/>
      <c r="SND3"/>
      <c r="SNE3"/>
      <c r="SNF3"/>
      <c r="SNG3"/>
      <c r="SNH3"/>
      <c r="SNI3"/>
      <c r="SNJ3"/>
      <c r="SNK3"/>
      <c r="SNL3"/>
      <c r="SNM3"/>
      <c r="SNN3"/>
      <c r="SNO3"/>
      <c r="SNP3"/>
      <c r="SNQ3"/>
      <c r="SNR3"/>
      <c r="SNS3"/>
      <c r="SNT3"/>
      <c r="SNU3"/>
      <c r="SNV3"/>
      <c r="SNW3"/>
      <c r="SNX3"/>
      <c r="SNY3"/>
      <c r="SNZ3"/>
      <c r="SOA3"/>
      <c r="SOB3"/>
      <c r="SOC3"/>
      <c r="SOD3"/>
      <c r="SOE3"/>
      <c r="SOF3"/>
      <c r="SOG3"/>
      <c r="SOH3"/>
      <c r="SOI3"/>
      <c r="SOJ3"/>
      <c r="SOK3"/>
      <c r="SOL3"/>
      <c r="SOM3"/>
      <c r="SON3"/>
      <c r="SOO3"/>
      <c r="SOP3"/>
      <c r="SOQ3"/>
      <c r="SOR3"/>
      <c r="SOS3"/>
      <c r="SOT3"/>
      <c r="SOU3"/>
      <c r="SOV3"/>
      <c r="SOW3"/>
      <c r="SOX3"/>
      <c r="SOY3"/>
      <c r="SOZ3"/>
      <c r="SPA3"/>
      <c r="SPB3"/>
      <c r="SPC3"/>
      <c r="SPD3"/>
      <c r="SPE3"/>
      <c r="SPF3"/>
      <c r="SPG3"/>
      <c r="SPH3"/>
      <c r="SPI3"/>
      <c r="SPJ3"/>
      <c r="SPK3"/>
      <c r="SPL3"/>
      <c r="SPM3"/>
      <c r="SPN3"/>
      <c r="SPO3"/>
      <c r="SPP3"/>
      <c r="SPQ3"/>
      <c r="SPR3"/>
      <c r="SPS3"/>
      <c r="SPT3"/>
      <c r="SPU3"/>
      <c r="SPV3"/>
      <c r="SPW3"/>
      <c r="SPX3"/>
      <c r="SPY3"/>
      <c r="SPZ3"/>
      <c r="SQA3"/>
      <c r="SQB3"/>
      <c r="SQC3"/>
      <c r="SQD3"/>
      <c r="SQE3"/>
      <c r="SQF3"/>
      <c r="SQG3"/>
      <c r="SQH3"/>
      <c r="SQI3"/>
      <c r="SQJ3"/>
      <c r="SQK3"/>
      <c r="SQL3"/>
      <c r="SQM3"/>
      <c r="SQN3"/>
      <c r="SQO3"/>
      <c r="SQP3"/>
      <c r="SQQ3"/>
      <c r="SQR3"/>
      <c r="SQS3"/>
      <c r="SQT3"/>
      <c r="SQU3"/>
      <c r="SQV3"/>
      <c r="SQW3"/>
      <c r="SQX3"/>
      <c r="SQY3"/>
      <c r="SQZ3"/>
      <c r="SRA3"/>
      <c r="SRB3"/>
      <c r="SRC3"/>
      <c r="SRD3"/>
      <c r="SRE3"/>
      <c r="SRF3"/>
      <c r="SRG3"/>
      <c r="SRH3"/>
      <c r="SRI3"/>
      <c r="SRJ3"/>
      <c r="SRK3"/>
      <c r="SRL3"/>
      <c r="SRM3"/>
      <c r="SRN3"/>
      <c r="SRO3"/>
      <c r="SRP3"/>
      <c r="SRQ3"/>
      <c r="SRR3"/>
      <c r="SRS3"/>
      <c r="SRT3"/>
      <c r="SRU3"/>
      <c r="SRV3"/>
      <c r="SRW3"/>
      <c r="SRX3"/>
      <c r="SRY3"/>
      <c r="SRZ3"/>
      <c r="SSA3"/>
      <c r="SSB3"/>
      <c r="SSC3"/>
      <c r="SSD3"/>
      <c r="SSE3"/>
      <c r="SSF3"/>
      <c r="SSG3"/>
      <c r="SSH3"/>
      <c r="SSI3"/>
      <c r="SSJ3"/>
      <c r="SSK3"/>
      <c r="SSL3"/>
      <c r="SSM3"/>
      <c r="SSN3"/>
      <c r="SSO3"/>
      <c r="SSP3"/>
      <c r="SSQ3"/>
      <c r="SSR3"/>
      <c r="SSS3"/>
      <c r="SST3"/>
      <c r="SSU3"/>
      <c r="SSV3"/>
      <c r="SSW3"/>
      <c r="SSX3"/>
      <c r="SSY3"/>
      <c r="SSZ3"/>
      <c r="STA3"/>
      <c r="STB3"/>
      <c r="STC3"/>
      <c r="STD3"/>
      <c r="STE3"/>
      <c r="STF3"/>
      <c r="STG3"/>
      <c r="STH3"/>
      <c r="STI3"/>
      <c r="STJ3"/>
      <c r="STK3"/>
      <c r="STL3"/>
      <c r="STM3"/>
      <c r="STN3"/>
      <c r="STO3"/>
      <c r="STP3"/>
      <c r="STQ3"/>
      <c r="STR3"/>
      <c r="STS3"/>
      <c r="STT3"/>
      <c r="STU3"/>
      <c r="STV3"/>
      <c r="STW3"/>
      <c r="STX3"/>
      <c r="STY3"/>
      <c r="STZ3"/>
      <c r="SUA3"/>
      <c r="SUB3"/>
      <c r="SUC3"/>
      <c r="SUD3"/>
      <c r="SUE3"/>
      <c r="SUF3"/>
      <c r="SUG3"/>
      <c r="SUH3"/>
      <c r="SUI3"/>
      <c r="SUJ3"/>
      <c r="SUK3"/>
      <c r="SUL3"/>
      <c r="SUM3"/>
      <c r="SUN3"/>
      <c r="SUO3"/>
      <c r="SUP3"/>
      <c r="SUQ3"/>
      <c r="SUR3"/>
      <c r="SUS3"/>
      <c r="SUT3"/>
      <c r="SUU3"/>
      <c r="SUV3"/>
      <c r="SUW3"/>
      <c r="SUX3"/>
      <c r="SUY3"/>
      <c r="SUZ3"/>
      <c r="SVA3"/>
      <c r="SVB3"/>
      <c r="SVC3"/>
      <c r="SVD3"/>
      <c r="SVE3"/>
      <c r="SVF3"/>
      <c r="SVG3"/>
      <c r="SVH3"/>
      <c r="SVI3"/>
      <c r="SVJ3"/>
      <c r="SVK3"/>
      <c r="SVL3"/>
      <c r="SVM3"/>
      <c r="SVN3"/>
      <c r="SVO3"/>
      <c r="SVP3"/>
      <c r="SVQ3"/>
      <c r="SVR3"/>
      <c r="SVS3"/>
      <c r="SVT3"/>
      <c r="SVU3"/>
      <c r="SVV3"/>
      <c r="SVW3"/>
      <c r="SVX3"/>
      <c r="SVY3"/>
      <c r="SVZ3"/>
      <c r="SWA3"/>
      <c r="SWB3"/>
      <c r="SWC3"/>
      <c r="SWD3"/>
      <c r="SWE3"/>
      <c r="SWF3"/>
      <c r="SWG3"/>
      <c r="SWH3"/>
      <c r="SWI3"/>
      <c r="SWJ3"/>
      <c r="SWK3"/>
      <c r="SWL3"/>
      <c r="SWM3"/>
      <c r="SWN3"/>
      <c r="SWO3"/>
      <c r="SWP3"/>
      <c r="SWQ3"/>
      <c r="SWR3"/>
      <c r="SWS3"/>
      <c r="SWT3"/>
      <c r="SWU3"/>
      <c r="SWV3"/>
      <c r="SWW3"/>
      <c r="SWX3"/>
      <c r="SWY3"/>
      <c r="SWZ3"/>
      <c r="SXA3"/>
      <c r="SXB3"/>
      <c r="SXC3"/>
      <c r="SXD3"/>
      <c r="SXE3"/>
      <c r="SXF3"/>
      <c r="SXG3"/>
      <c r="SXH3"/>
      <c r="SXI3"/>
      <c r="SXJ3"/>
      <c r="SXK3"/>
      <c r="SXL3"/>
      <c r="SXM3"/>
      <c r="SXN3"/>
      <c r="SXO3"/>
      <c r="SXP3"/>
      <c r="SXQ3"/>
      <c r="SXR3"/>
      <c r="SXS3"/>
      <c r="SXT3"/>
      <c r="SXU3"/>
      <c r="SXV3"/>
      <c r="SXW3"/>
      <c r="SXX3"/>
      <c r="SXY3"/>
      <c r="SXZ3"/>
      <c r="SYA3"/>
      <c r="SYB3"/>
      <c r="SYC3"/>
      <c r="SYD3"/>
      <c r="SYE3"/>
      <c r="SYF3"/>
      <c r="SYG3"/>
      <c r="SYH3"/>
      <c r="SYI3"/>
      <c r="SYJ3"/>
      <c r="SYK3"/>
      <c r="SYL3"/>
      <c r="SYM3"/>
      <c r="SYN3"/>
      <c r="SYO3"/>
      <c r="SYP3"/>
      <c r="SYQ3"/>
      <c r="SYR3"/>
      <c r="SYS3"/>
      <c r="SYT3"/>
      <c r="SYU3"/>
      <c r="SYV3"/>
      <c r="SYW3"/>
      <c r="SYX3"/>
      <c r="SYY3"/>
      <c r="SYZ3"/>
      <c r="SZA3"/>
      <c r="SZB3"/>
      <c r="SZC3"/>
      <c r="SZD3"/>
      <c r="SZE3"/>
      <c r="SZF3"/>
      <c r="SZG3"/>
      <c r="SZH3"/>
      <c r="SZI3"/>
      <c r="SZJ3"/>
      <c r="SZK3"/>
      <c r="SZL3"/>
      <c r="SZM3"/>
      <c r="SZN3"/>
      <c r="SZO3"/>
      <c r="SZP3"/>
      <c r="SZQ3"/>
      <c r="SZR3"/>
      <c r="SZS3"/>
      <c r="SZT3"/>
      <c r="SZU3"/>
      <c r="SZV3"/>
      <c r="SZW3"/>
      <c r="SZX3"/>
      <c r="SZY3"/>
      <c r="SZZ3"/>
      <c r="TAA3"/>
      <c r="TAB3"/>
      <c r="TAC3"/>
      <c r="TAD3"/>
      <c r="TAE3"/>
      <c r="TAF3"/>
      <c r="TAG3"/>
      <c r="TAH3"/>
      <c r="TAI3"/>
      <c r="TAJ3"/>
      <c r="TAK3"/>
      <c r="TAL3"/>
      <c r="TAM3"/>
      <c r="TAN3"/>
      <c r="TAO3"/>
      <c r="TAP3"/>
      <c r="TAQ3"/>
      <c r="TAR3"/>
      <c r="TAS3"/>
      <c r="TAT3"/>
      <c r="TAU3"/>
      <c r="TAV3"/>
      <c r="TAW3"/>
      <c r="TAX3"/>
      <c r="TAY3"/>
      <c r="TAZ3"/>
      <c r="TBA3"/>
      <c r="TBB3"/>
      <c r="TBC3"/>
      <c r="TBD3"/>
      <c r="TBE3"/>
      <c r="TBF3"/>
      <c r="TBG3"/>
      <c r="TBH3"/>
      <c r="TBI3"/>
      <c r="TBJ3"/>
      <c r="TBK3"/>
      <c r="TBL3"/>
      <c r="TBM3"/>
      <c r="TBN3"/>
      <c r="TBO3"/>
      <c r="TBP3"/>
      <c r="TBQ3"/>
      <c r="TBR3"/>
      <c r="TBS3"/>
      <c r="TBT3"/>
      <c r="TBU3"/>
      <c r="TBV3"/>
      <c r="TBW3"/>
      <c r="TBX3"/>
      <c r="TBY3"/>
      <c r="TBZ3"/>
      <c r="TCA3"/>
      <c r="TCB3"/>
      <c r="TCC3"/>
      <c r="TCD3"/>
      <c r="TCE3"/>
      <c r="TCF3"/>
      <c r="TCG3"/>
      <c r="TCH3"/>
      <c r="TCI3"/>
      <c r="TCJ3"/>
      <c r="TCK3"/>
      <c r="TCL3"/>
      <c r="TCM3"/>
      <c r="TCN3"/>
      <c r="TCO3"/>
      <c r="TCP3"/>
      <c r="TCQ3"/>
      <c r="TCR3"/>
      <c r="TCS3"/>
      <c r="TCT3"/>
      <c r="TCU3"/>
      <c r="TCV3"/>
      <c r="TCW3"/>
      <c r="TCX3"/>
      <c r="TCY3"/>
      <c r="TCZ3"/>
      <c r="TDA3"/>
      <c r="TDB3"/>
      <c r="TDC3"/>
      <c r="TDD3"/>
      <c r="TDE3"/>
      <c r="TDF3"/>
      <c r="TDG3"/>
      <c r="TDH3"/>
      <c r="TDI3"/>
      <c r="TDJ3"/>
      <c r="TDK3"/>
      <c r="TDL3"/>
      <c r="TDM3"/>
      <c r="TDN3"/>
      <c r="TDO3"/>
      <c r="TDP3"/>
      <c r="TDQ3"/>
      <c r="TDR3"/>
      <c r="TDS3"/>
      <c r="TDT3"/>
      <c r="TDU3"/>
      <c r="TDV3"/>
      <c r="TDW3"/>
      <c r="TDX3"/>
      <c r="TDY3"/>
      <c r="TDZ3"/>
      <c r="TEA3"/>
      <c r="TEB3"/>
      <c r="TEC3"/>
      <c r="TED3"/>
      <c r="TEE3"/>
      <c r="TEF3"/>
      <c r="TEG3"/>
      <c r="TEH3"/>
      <c r="TEI3"/>
      <c r="TEJ3"/>
      <c r="TEK3"/>
      <c r="TEL3"/>
      <c r="TEM3"/>
      <c r="TEN3"/>
      <c r="TEO3"/>
      <c r="TEP3"/>
      <c r="TEQ3"/>
      <c r="TER3"/>
      <c r="TES3"/>
      <c r="TET3"/>
      <c r="TEU3"/>
      <c r="TEV3"/>
      <c r="TEW3"/>
      <c r="TEX3"/>
      <c r="TEY3"/>
      <c r="TEZ3"/>
      <c r="TFA3"/>
      <c r="TFB3"/>
      <c r="TFC3"/>
      <c r="TFD3"/>
      <c r="TFE3"/>
      <c r="TFF3"/>
      <c r="TFG3"/>
      <c r="TFH3"/>
      <c r="TFI3"/>
      <c r="TFJ3"/>
      <c r="TFK3"/>
      <c r="TFL3"/>
      <c r="TFM3"/>
      <c r="TFN3"/>
      <c r="TFO3"/>
      <c r="TFP3"/>
      <c r="TFQ3"/>
      <c r="TFR3"/>
      <c r="TFS3"/>
      <c r="TFT3"/>
      <c r="TFU3"/>
      <c r="TFV3"/>
      <c r="TFW3"/>
      <c r="TFX3"/>
      <c r="TFY3"/>
      <c r="TFZ3"/>
      <c r="TGA3"/>
      <c r="TGB3"/>
      <c r="TGC3"/>
      <c r="TGD3"/>
      <c r="TGE3"/>
      <c r="TGF3"/>
      <c r="TGG3"/>
      <c r="TGH3"/>
      <c r="TGI3"/>
      <c r="TGJ3"/>
      <c r="TGK3"/>
      <c r="TGL3"/>
      <c r="TGM3"/>
      <c r="TGN3"/>
      <c r="TGO3"/>
      <c r="TGP3"/>
      <c r="TGQ3"/>
      <c r="TGR3"/>
      <c r="TGS3"/>
      <c r="TGT3"/>
      <c r="TGU3"/>
      <c r="TGV3"/>
      <c r="TGW3"/>
      <c r="TGX3"/>
      <c r="TGY3"/>
      <c r="TGZ3"/>
      <c r="THA3"/>
      <c r="THB3"/>
      <c r="THC3"/>
      <c r="THD3"/>
      <c r="THE3"/>
      <c r="THF3"/>
      <c r="THG3"/>
      <c r="THH3"/>
      <c r="THI3"/>
      <c r="THJ3"/>
      <c r="THK3"/>
      <c r="THL3"/>
      <c r="THM3"/>
      <c r="THN3"/>
      <c r="THO3"/>
      <c r="THP3"/>
      <c r="THQ3"/>
      <c r="THR3"/>
      <c r="THS3"/>
      <c r="THT3"/>
      <c r="THU3"/>
      <c r="THV3"/>
      <c r="THW3"/>
      <c r="THX3"/>
      <c r="THY3"/>
      <c r="THZ3"/>
      <c r="TIA3"/>
      <c r="TIB3"/>
      <c r="TIC3"/>
      <c r="TID3"/>
      <c r="TIE3"/>
      <c r="TIF3"/>
      <c r="TIG3"/>
      <c r="TIH3"/>
      <c r="TII3"/>
      <c r="TIJ3"/>
      <c r="TIK3"/>
      <c r="TIL3"/>
      <c r="TIM3"/>
      <c r="TIN3"/>
      <c r="TIO3"/>
      <c r="TIP3"/>
      <c r="TIQ3"/>
      <c r="TIR3"/>
      <c r="TIS3"/>
      <c r="TIT3"/>
      <c r="TIU3"/>
      <c r="TIV3"/>
      <c r="TIW3"/>
      <c r="TIX3"/>
      <c r="TIY3"/>
      <c r="TIZ3"/>
      <c r="TJA3"/>
      <c r="TJB3"/>
      <c r="TJC3"/>
      <c r="TJD3"/>
      <c r="TJE3"/>
      <c r="TJF3"/>
      <c r="TJG3"/>
      <c r="TJH3"/>
      <c r="TJI3"/>
      <c r="TJJ3"/>
      <c r="TJK3"/>
      <c r="TJL3"/>
      <c r="TJM3"/>
      <c r="TJN3"/>
      <c r="TJO3"/>
      <c r="TJP3"/>
      <c r="TJQ3"/>
      <c r="TJR3"/>
      <c r="TJS3"/>
      <c r="TJT3"/>
      <c r="TJU3"/>
      <c r="TJV3"/>
      <c r="TJW3"/>
      <c r="TJX3"/>
      <c r="TJY3"/>
      <c r="TJZ3"/>
      <c r="TKA3"/>
      <c r="TKB3"/>
      <c r="TKC3"/>
      <c r="TKD3"/>
      <c r="TKE3"/>
      <c r="TKF3"/>
      <c r="TKG3"/>
      <c r="TKH3"/>
      <c r="TKI3"/>
      <c r="TKJ3"/>
      <c r="TKK3"/>
      <c r="TKL3"/>
      <c r="TKM3"/>
      <c r="TKN3"/>
      <c r="TKO3"/>
      <c r="TKP3"/>
      <c r="TKQ3"/>
      <c r="TKR3"/>
      <c r="TKS3"/>
      <c r="TKT3"/>
      <c r="TKU3"/>
      <c r="TKV3"/>
      <c r="TKW3"/>
      <c r="TKX3"/>
      <c r="TKY3"/>
      <c r="TKZ3"/>
      <c r="TLA3"/>
      <c r="TLB3"/>
      <c r="TLC3"/>
      <c r="TLD3"/>
      <c r="TLE3"/>
      <c r="TLF3"/>
      <c r="TLG3"/>
      <c r="TLH3"/>
      <c r="TLI3"/>
      <c r="TLJ3"/>
      <c r="TLK3"/>
      <c r="TLL3"/>
      <c r="TLM3"/>
      <c r="TLN3"/>
      <c r="TLO3"/>
      <c r="TLP3"/>
      <c r="TLQ3"/>
      <c r="TLR3"/>
      <c r="TLS3"/>
      <c r="TLT3"/>
      <c r="TLU3"/>
      <c r="TLV3"/>
      <c r="TLW3"/>
      <c r="TLX3"/>
      <c r="TLY3"/>
      <c r="TLZ3"/>
      <c r="TMA3"/>
      <c r="TMB3"/>
      <c r="TMC3"/>
      <c r="TMD3"/>
      <c r="TME3"/>
      <c r="TMF3"/>
      <c r="TMG3"/>
      <c r="TMH3"/>
      <c r="TMI3"/>
      <c r="TMJ3"/>
      <c r="TMK3"/>
      <c r="TML3"/>
      <c r="TMM3"/>
      <c r="TMN3"/>
      <c r="TMO3"/>
      <c r="TMP3"/>
      <c r="TMQ3"/>
      <c r="TMR3"/>
      <c r="TMS3"/>
      <c r="TMT3"/>
      <c r="TMU3"/>
      <c r="TMV3"/>
      <c r="TMW3"/>
      <c r="TMX3"/>
      <c r="TMY3"/>
      <c r="TMZ3"/>
      <c r="TNA3"/>
      <c r="TNB3"/>
      <c r="TNC3"/>
      <c r="TND3"/>
      <c r="TNE3"/>
      <c r="TNF3"/>
      <c r="TNG3"/>
      <c r="TNH3"/>
      <c r="TNI3"/>
      <c r="TNJ3"/>
      <c r="TNK3"/>
      <c r="TNL3"/>
      <c r="TNM3"/>
      <c r="TNN3"/>
      <c r="TNO3"/>
      <c r="TNP3"/>
      <c r="TNQ3"/>
      <c r="TNR3"/>
      <c r="TNS3"/>
      <c r="TNT3"/>
      <c r="TNU3"/>
      <c r="TNV3"/>
      <c r="TNW3"/>
      <c r="TNX3"/>
      <c r="TNY3"/>
      <c r="TNZ3"/>
      <c r="TOA3"/>
      <c r="TOB3"/>
      <c r="TOC3"/>
      <c r="TOD3"/>
      <c r="TOE3"/>
      <c r="TOF3"/>
      <c r="TOG3"/>
      <c r="TOH3"/>
      <c r="TOI3"/>
      <c r="TOJ3"/>
      <c r="TOK3"/>
      <c r="TOL3"/>
      <c r="TOM3"/>
      <c r="TON3"/>
      <c r="TOO3"/>
      <c r="TOP3"/>
      <c r="TOQ3"/>
      <c r="TOR3"/>
      <c r="TOS3"/>
      <c r="TOT3"/>
      <c r="TOU3"/>
      <c r="TOV3"/>
      <c r="TOW3"/>
      <c r="TOX3"/>
      <c r="TOY3"/>
      <c r="TOZ3"/>
      <c r="TPA3"/>
      <c r="TPB3"/>
      <c r="TPC3"/>
      <c r="TPD3"/>
      <c r="TPE3"/>
      <c r="TPF3"/>
      <c r="TPG3"/>
      <c r="TPH3"/>
      <c r="TPI3"/>
      <c r="TPJ3"/>
      <c r="TPK3"/>
      <c r="TPL3"/>
      <c r="TPM3"/>
      <c r="TPN3"/>
      <c r="TPO3"/>
      <c r="TPP3"/>
      <c r="TPQ3"/>
      <c r="TPR3"/>
      <c r="TPS3"/>
      <c r="TPT3"/>
      <c r="TPU3"/>
      <c r="TPV3"/>
      <c r="TPW3"/>
      <c r="TPX3"/>
      <c r="TPY3"/>
      <c r="TPZ3"/>
      <c r="TQA3"/>
      <c r="TQB3"/>
      <c r="TQC3"/>
      <c r="TQD3"/>
      <c r="TQE3"/>
      <c r="TQF3"/>
      <c r="TQG3"/>
      <c r="TQH3"/>
      <c r="TQI3"/>
      <c r="TQJ3"/>
      <c r="TQK3"/>
      <c r="TQL3"/>
      <c r="TQM3"/>
      <c r="TQN3"/>
      <c r="TQO3"/>
      <c r="TQP3"/>
      <c r="TQQ3"/>
      <c r="TQR3"/>
      <c r="TQS3"/>
      <c r="TQT3"/>
      <c r="TQU3"/>
      <c r="TQV3"/>
      <c r="TQW3"/>
      <c r="TQX3"/>
      <c r="TQY3"/>
      <c r="TQZ3"/>
      <c r="TRA3"/>
      <c r="TRB3"/>
      <c r="TRC3"/>
      <c r="TRD3"/>
      <c r="TRE3"/>
      <c r="TRF3"/>
      <c r="TRG3"/>
      <c r="TRH3"/>
      <c r="TRI3"/>
      <c r="TRJ3"/>
      <c r="TRK3"/>
      <c r="TRL3"/>
      <c r="TRM3"/>
      <c r="TRN3"/>
      <c r="TRO3"/>
      <c r="TRP3"/>
      <c r="TRQ3"/>
      <c r="TRR3"/>
      <c r="TRS3"/>
      <c r="TRT3"/>
      <c r="TRU3"/>
      <c r="TRV3"/>
      <c r="TRW3"/>
      <c r="TRX3"/>
      <c r="TRY3"/>
      <c r="TRZ3"/>
      <c r="TSA3"/>
      <c r="TSB3"/>
      <c r="TSC3"/>
      <c r="TSD3"/>
      <c r="TSE3"/>
      <c r="TSF3"/>
      <c r="TSG3"/>
      <c r="TSH3"/>
      <c r="TSI3"/>
      <c r="TSJ3"/>
      <c r="TSK3"/>
      <c r="TSL3"/>
      <c r="TSM3"/>
      <c r="TSN3"/>
      <c r="TSO3"/>
      <c r="TSP3"/>
      <c r="TSQ3"/>
      <c r="TSR3"/>
      <c r="TSS3"/>
      <c r="TST3"/>
      <c r="TSU3"/>
      <c r="TSV3"/>
      <c r="TSW3"/>
      <c r="TSX3"/>
      <c r="TSY3"/>
      <c r="TSZ3"/>
      <c r="TTA3"/>
      <c r="TTB3"/>
      <c r="TTC3"/>
      <c r="TTD3"/>
      <c r="TTE3"/>
      <c r="TTF3"/>
      <c r="TTG3"/>
      <c r="TTH3"/>
      <c r="TTI3"/>
      <c r="TTJ3"/>
      <c r="TTK3"/>
      <c r="TTL3"/>
      <c r="TTM3"/>
      <c r="TTN3"/>
      <c r="TTO3"/>
      <c r="TTP3"/>
      <c r="TTQ3"/>
      <c r="TTR3"/>
      <c r="TTS3"/>
      <c r="TTT3"/>
      <c r="TTU3"/>
      <c r="TTV3"/>
      <c r="TTW3"/>
      <c r="TTX3"/>
      <c r="TTY3"/>
      <c r="TTZ3"/>
      <c r="TUA3"/>
      <c r="TUB3"/>
      <c r="TUC3"/>
      <c r="TUD3"/>
      <c r="TUE3"/>
      <c r="TUF3"/>
      <c r="TUG3"/>
      <c r="TUH3"/>
      <c r="TUI3"/>
      <c r="TUJ3"/>
      <c r="TUK3"/>
      <c r="TUL3"/>
      <c r="TUM3"/>
      <c r="TUN3"/>
      <c r="TUO3"/>
      <c r="TUP3"/>
      <c r="TUQ3"/>
      <c r="TUR3"/>
      <c r="TUS3"/>
      <c r="TUT3"/>
      <c r="TUU3"/>
      <c r="TUV3"/>
      <c r="TUW3"/>
      <c r="TUX3"/>
      <c r="TUY3"/>
      <c r="TUZ3"/>
      <c r="TVA3"/>
      <c r="TVB3"/>
      <c r="TVC3"/>
      <c r="TVD3"/>
      <c r="TVE3"/>
      <c r="TVF3"/>
      <c r="TVG3"/>
      <c r="TVH3"/>
      <c r="TVI3"/>
      <c r="TVJ3"/>
      <c r="TVK3"/>
      <c r="TVL3"/>
      <c r="TVM3"/>
      <c r="TVN3"/>
      <c r="TVO3"/>
      <c r="TVP3"/>
      <c r="TVQ3"/>
      <c r="TVR3"/>
      <c r="TVS3"/>
      <c r="TVT3"/>
      <c r="TVU3"/>
      <c r="TVV3"/>
      <c r="TVW3"/>
      <c r="TVX3"/>
      <c r="TVY3"/>
      <c r="TVZ3"/>
      <c r="TWA3"/>
      <c r="TWB3"/>
      <c r="TWC3"/>
      <c r="TWD3"/>
      <c r="TWE3"/>
      <c r="TWF3"/>
      <c r="TWG3"/>
      <c r="TWH3"/>
      <c r="TWI3"/>
      <c r="TWJ3"/>
      <c r="TWK3"/>
      <c r="TWL3"/>
      <c r="TWM3"/>
      <c r="TWN3"/>
      <c r="TWO3"/>
      <c r="TWP3"/>
      <c r="TWQ3"/>
      <c r="TWR3"/>
      <c r="TWS3"/>
      <c r="TWT3"/>
      <c r="TWU3"/>
      <c r="TWV3"/>
      <c r="TWW3"/>
      <c r="TWX3"/>
      <c r="TWY3"/>
      <c r="TWZ3"/>
      <c r="TXA3"/>
      <c r="TXB3"/>
      <c r="TXC3"/>
      <c r="TXD3"/>
      <c r="TXE3"/>
      <c r="TXF3"/>
      <c r="TXG3"/>
      <c r="TXH3"/>
      <c r="TXI3"/>
      <c r="TXJ3"/>
      <c r="TXK3"/>
      <c r="TXL3"/>
      <c r="TXM3"/>
      <c r="TXN3"/>
      <c r="TXO3"/>
      <c r="TXP3"/>
      <c r="TXQ3"/>
      <c r="TXR3"/>
      <c r="TXS3"/>
      <c r="TXT3"/>
      <c r="TXU3"/>
      <c r="TXV3"/>
      <c r="TXW3"/>
      <c r="TXX3"/>
      <c r="TXY3"/>
      <c r="TXZ3"/>
      <c r="TYA3"/>
      <c r="TYB3"/>
      <c r="TYC3"/>
      <c r="TYD3"/>
      <c r="TYE3"/>
      <c r="TYF3"/>
      <c r="TYG3"/>
      <c r="TYH3"/>
      <c r="TYI3"/>
      <c r="TYJ3"/>
      <c r="TYK3"/>
      <c r="TYL3"/>
      <c r="TYM3"/>
      <c r="TYN3"/>
      <c r="TYO3"/>
      <c r="TYP3"/>
      <c r="TYQ3"/>
      <c r="TYR3"/>
      <c r="TYS3"/>
      <c r="TYT3"/>
      <c r="TYU3"/>
      <c r="TYV3"/>
      <c r="TYW3"/>
      <c r="TYX3"/>
      <c r="TYY3"/>
      <c r="TYZ3"/>
      <c r="TZA3"/>
      <c r="TZB3"/>
      <c r="TZC3"/>
      <c r="TZD3"/>
      <c r="TZE3"/>
      <c r="TZF3"/>
      <c r="TZG3"/>
      <c r="TZH3"/>
      <c r="TZI3"/>
      <c r="TZJ3"/>
      <c r="TZK3"/>
      <c r="TZL3"/>
      <c r="TZM3"/>
      <c r="TZN3"/>
      <c r="TZO3"/>
      <c r="TZP3"/>
      <c r="TZQ3"/>
      <c r="TZR3"/>
      <c r="TZS3"/>
      <c r="TZT3"/>
      <c r="TZU3"/>
      <c r="TZV3"/>
      <c r="TZW3"/>
      <c r="TZX3"/>
      <c r="TZY3"/>
      <c r="TZZ3"/>
      <c r="UAA3"/>
      <c r="UAB3"/>
      <c r="UAC3"/>
      <c r="UAD3"/>
      <c r="UAE3"/>
      <c r="UAF3"/>
      <c r="UAG3"/>
      <c r="UAH3"/>
      <c r="UAI3"/>
      <c r="UAJ3"/>
      <c r="UAK3"/>
      <c r="UAL3"/>
      <c r="UAM3"/>
      <c r="UAN3"/>
      <c r="UAO3"/>
      <c r="UAP3"/>
      <c r="UAQ3"/>
      <c r="UAR3"/>
      <c r="UAS3"/>
      <c r="UAT3"/>
      <c r="UAU3"/>
      <c r="UAV3"/>
      <c r="UAW3"/>
      <c r="UAX3"/>
      <c r="UAY3"/>
      <c r="UAZ3"/>
      <c r="UBA3"/>
      <c r="UBB3"/>
      <c r="UBC3"/>
      <c r="UBD3"/>
      <c r="UBE3"/>
      <c r="UBF3"/>
      <c r="UBG3"/>
      <c r="UBH3"/>
      <c r="UBI3"/>
      <c r="UBJ3"/>
      <c r="UBK3"/>
      <c r="UBL3"/>
      <c r="UBM3"/>
      <c r="UBN3"/>
      <c r="UBO3"/>
      <c r="UBP3"/>
      <c r="UBQ3"/>
      <c r="UBR3"/>
      <c r="UBS3"/>
      <c r="UBT3"/>
      <c r="UBU3"/>
      <c r="UBV3"/>
      <c r="UBW3"/>
      <c r="UBX3"/>
      <c r="UBY3"/>
      <c r="UBZ3"/>
      <c r="UCA3"/>
      <c r="UCB3"/>
      <c r="UCC3"/>
      <c r="UCD3"/>
      <c r="UCE3"/>
      <c r="UCF3"/>
      <c r="UCG3"/>
      <c r="UCH3"/>
      <c r="UCI3"/>
      <c r="UCJ3"/>
      <c r="UCK3"/>
      <c r="UCL3"/>
      <c r="UCM3"/>
      <c r="UCN3"/>
      <c r="UCO3"/>
      <c r="UCP3"/>
      <c r="UCQ3"/>
      <c r="UCR3"/>
      <c r="UCS3"/>
      <c r="UCT3"/>
      <c r="UCU3"/>
      <c r="UCV3"/>
      <c r="UCW3"/>
      <c r="UCX3"/>
      <c r="UCY3"/>
      <c r="UCZ3"/>
      <c r="UDA3"/>
      <c r="UDB3"/>
      <c r="UDC3"/>
      <c r="UDD3"/>
      <c r="UDE3"/>
      <c r="UDF3"/>
      <c r="UDG3"/>
      <c r="UDH3"/>
      <c r="UDI3"/>
      <c r="UDJ3"/>
      <c r="UDK3"/>
      <c r="UDL3"/>
      <c r="UDM3"/>
      <c r="UDN3"/>
      <c r="UDO3"/>
      <c r="UDP3"/>
      <c r="UDQ3"/>
      <c r="UDR3"/>
      <c r="UDS3"/>
      <c r="UDT3"/>
      <c r="UDU3"/>
      <c r="UDV3"/>
      <c r="UDW3"/>
      <c r="UDX3"/>
      <c r="UDY3"/>
      <c r="UDZ3"/>
      <c r="UEA3"/>
      <c r="UEB3"/>
      <c r="UEC3"/>
      <c r="UED3"/>
      <c r="UEE3"/>
      <c r="UEF3"/>
      <c r="UEG3"/>
      <c r="UEH3"/>
      <c r="UEI3"/>
      <c r="UEJ3"/>
      <c r="UEK3"/>
      <c r="UEL3"/>
      <c r="UEM3"/>
      <c r="UEN3"/>
      <c r="UEO3"/>
      <c r="UEP3"/>
      <c r="UEQ3"/>
      <c r="UER3"/>
      <c r="UES3"/>
      <c r="UET3"/>
      <c r="UEU3"/>
      <c r="UEV3"/>
      <c r="UEW3"/>
      <c r="UEX3"/>
      <c r="UEY3"/>
      <c r="UEZ3"/>
      <c r="UFA3"/>
      <c r="UFB3"/>
      <c r="UFC3"/>
      <c r="UFD3"/>
      <c r="UFE3"/>
      <c r="UFF3"/>
      <c r="UFG3"/>
      <c r="UFH3"/>
      <c r="UFI3"/>
      <c r="UFJ3"/>
      <c r="UFK3"/>
      <c r="UFL3"/>
      <c r="UFM3"/>
      <c r="UFN3"/>
      <c r="UFO3"/>
      <c r="UFP3"/>
      <c r="UFQ3"/>
      <c r="UFR3"/>
      <c r="UFS3"/>
      <c r="UFT3"/>
      <c r="UFU3"/>
      <c r="UFV3"/>
      <c r="UFW3"/>
      <c r="UFX3"/>
      <c r="UFY3"/>
      <c r="UFZ3"/>
      <c r="UGA3"/>
      <c r="UGB3"/>
      <c r="UGC3"/>
      <c r="UGD3"/>
      <c r="UGE3"/>
      <c r="UGF3"/>
      <c r="UGG3"/>
      <c r="UGH3"/>
      <c r="UGI3"/>
      <c r="UGJ3"/>
      <c r="UGK3"/>
      <c r="UGL3"/>
      <c r="UGM3"/>
      <c r="UGN3"/>
      <c r="UGO3"/>
      <c r="UGP3"/>
      <c r="UGQ3"/>
      <c r="UGR3"/>
      <c r="UGS3"/>
      <c r="UGT3"/>
      <c r="UGU3"/>
      <c r="UGV3"/>
      <c r="UGW3"/>
      <c r="UGX3"/>
      <c r="UGY3"/>
      <c r="UGZ3"/>
      <c r="UHA3"/>
      <c r="UHB3"/>
      <c r="UHC3"/>
      <c r="UHD3"/>
      <c r="UHE3"/>
      <c r="UHF3"/>
      <c r="UHG3"/>
      <c r="UHH3"/>
      <c r="UHI3"/>
      <c r="UHJ3"/>
      <c r="UHK3"/>
      <c r="UHL3"/>
      <c r="UHM3"/>
      <c r="UHN3"/>
      <c r="UHO3"/>
      <c r="UHP3"/>
      <c r="UHQ3"/>
      <c r="UHR3"/>
      <c r="UHS3"/>
      <c r="UHT3"/>
      <c r="UHU3"/>
      <c r="UHV3"/>
      <c r="UHW3"/>
      <c r="UHX3"/>
      <c r="UHY3"/>
      <c r="UHZ3"/>
      <c r="UIA3"/>
      <c r="UIB3"/>
      <c r="UIC3"/>
      <c r="UID3"/>
      <c r="UIE3"/>
      <c r="UIF3"/>
      <c r="UIG3"/>
      <c r="UIH3"/>
      <c r="UII3"/>
      <c r="UIJ3"/>
      <c r="UIK3"/>
      <c r="UIL3"/>
      <c r="UIM3"/>
      <c r="UIN3"/>
      <c r="UIO3"/>
      <c r="UIP3"/>
      <c r="UIQ3"/>
      <c r="UIR3"/>
      <c r="UIS3"/>
      <c r="UIT3"/>
      <c r="UIU3"/>
      <c r="UIV3"/>
      <c r="UIW3"/>
      <c r="UIX3"/>
      <c r="UIY3"/>
      <c r="UIZ3"/>
      <c r="UJA3"/>
      <c r="UJB3"/>
      <c r="UJC3"/>
      <c r="UJD3"/>
      <c r="UJE3"/>
      <c r="UJF3"/>
      <c r="UJG3"/>
      <c r="UJH3"/>
      <c r="UJI3"/>
      <c r="UJJ3"/>
      <c r="UJK3"/>
      <c r="UJL3"/>
      <c r="UJM3"/>
      <c r="UJN3"/>
      <c r="UJO3"/>
      <c r="UJP3"/>
      <c r="UJQ3"/>
      <c r="UJR3"/>
      <c r="UJS3"/>
      <c r="UJT3"/>
      <c r="UJU3"/>
      <c r="UJV3"/>
      <c r="UJW3"/>
      <c r="UJX3"/>
      <c r="UJY3"/>
      <c r="UJZ3"/>
      <c r="UKA3"/>
      <c r="UKB3"/>
      <c r="UKC3"/>
      <c r="UKD3"/>
      <c r="UKE3"/>
      <c r="UKF3"/>
      <c r="UKG3"/>
      <c r="UKH3"/>
      <c r="UKI3"/>
      <c r="UKJ3"/>
      <c r="UKK3"/>
      <c r="UKL3"/>
      <c r="UKM3"/>
      <c r="UKN3"/>
      <c r="UKO3"/>
      <c r="UKP3"/>
      <c r="UKQ3"/>
      <c r="UKR3"/>
      <c r="UKS3"/>
      <c r="UKT3"/>
      <c r="UKU3"/>
      <c r="UKV3"/>
      <c r="UKW3"/>
      <c r="UKX3"/>
      <c r="UKY3"/>
      <c r="UKZ3"/>
      <c r="ULA3"/>
      <c r="ULB3"/>
      <c r="ULC3"/>
      <c r="ULD3"/>
      <c r="ULE3"/>
      <c r="ULF3"/>
      <c r="ULG3"/>
      <c r="ULH3"/>
      <c r="ULI3"/>
      <c r="ULJ3"/>
      <c r="ULK3"/>
      <c r="ULL3"/>
      <c r="ULM3"/>
      <c r="ULN3"/>
      <c r="ULO3"/>
      <c r="ULP3"/>
      <c r="ULQ3"/>
      <c r="ULR3"/>
      <c r="ULS3"/>
      <c r="ULT3"/>
      <c r="ULU3"/>
      <c r="ULV3"/>
      <c r="ULW3"/>
      <c r="ULX3"/>
      <c r="ULY3"/>
      <c r="ULZ3"/>
      <c r="UMA3"/>
      <c r="UMB3"/>
      <c r="UMC3"/>
      <c r="UMD3"/>
      <c r="UME3"/>
      <c r="UMF3"/>
      <c r="UMG3"/>
      <c r="UMH3"/>
      <c r="UMI3"/>
      <c r="UMJ3"/>
      <c r="UMK3"/>
      <c r="UML3"/>
      <c r="UMM3"/>
      <c r="UMN3"/>
      <c r="UMO3"/>
      <c r="UMP3"/>
      <c r="UMQ3"/>
      <c r="UMR3"/>
      <c r="UMS3"/>
      <c r="UMT3"/>
      <c r="UMU3"/>
      <c r="UMV3"/>
      <c r="UMW3"/>
      <c r="UMX3"/>
      <c r="UMY3"/>
      <c r="UMZ3"/>
      <c r="UNA3"/>
      <c r="UNB3"/>
      <c r="UNC3"/>
      <c r="UND3"/>
      <c r="UNE3"/>
      <c r="UNF3"/>
      <c r="UNG3"/>
      <c r="UNH3"/>
      <c r="UNI3"/>
      <c r="UNJ3"/>
      <c r="UNK3"/>
      <c r="UNL3"/>
      <c r="UNM3"/>
      <c r="UNN3"/>
      <c r="UNO3"/>
      <c r="UNP3"/>
      <c r="UNQ3"/>
      <c r="UNR3"/>
      <c r="UNS3"/>
      <c r="UNT3"/>
      <c r="UNU3"/>
      <c r="UNV3"/>
      <c r="UNW3"/>
      <c r="UNX3"/>
      <c r="UNY3"/>
      <c r="UNZ3"/>
      <c r="UOA3"/>
      <c r="UOB3"/>
      <c r="UOC3"/>
      <c r="UOD3"/>
      <c r="UOE3"/>
      <c r="UOF3"/>
      <c r="UOG3"/>
      <c r="UOH3"/>
      <c r="UOI3"/>
      <c r="UOJ3"/>
      <c r="UOK3"/>
      <c r="UOL3"/>
      <c r="UOM3"/>
      <c r="UON3"/>
      <c r="UOO3"/>
      <c r="UOP3"/>
      <c r="UOQ3"/>
      <c r="UOR3"/>
      <c r="UOS3"/>
      <c r="UOT3"/>
      <c r="UOU3"/>
      <c r="UOV3"/>
      <c r="UOW3"/>
      <c r="UOX3"/>
      <c r="UOY3"/>
      <c r="UOZ3"/>
      <c r="UPA3"/>
      <c r="UPB3"/>
      <c r="UPC3"/>
      <c r="UPD3"/>
      <c r="UPE3"/>
      <c r="UPF3"/>
      <c r="UPG3"/>
      <c r="UPH3"/>
      <c r="UPI3"/>
      <c r="UPJ3"/>
      <c r="UPK3"/>
      <c r="UPL3"/>
      <c r="UPM3"/>
      <c r="UPN3"/>
      <c r="UPO3"/>
      <c r="UPP3"/>
      <c r="UPQ3"/>
      <c r="UPR3"/>
      <c r="UPS3"/>
      <c r="UPT3"/>
      <c r="UPU3"/>
      <c r="UPV3"/>
      <c r="UPW3"/>
      <c r="UPX3"/>
      <c r="UPY3"/>
      <c r="UPZ3"/>
      <c r="UQA3"/>
      <c r="UQB3"/>
      <c r="UQC3"/>
      <c r="UQD3"/>
      <c r="UQE3"/>
      <c r="UQF3"/>
      <c r="UQG3"/>
      <c r="UQH3"/>
      <c r="UQI3"/>
      <c r="UQJ3"/>
      <c r="UQK3"/>
      <c r="UQL3"/>
      <c r="UQM3"/>
      <c r="UQN3"/>
      <c r="UQO3"/>
      <c r="UQP3"/>
      <c r="UQQ3"/>
      <c r="UQR3"/>
      <c r="UQS3"/>
      <c r="UQT3"/>
      <c r="UQU3"/>
      <c r="UQV3"/>
      <c r="UQW3"/>
      <c r="UQX3"/>
      <c r="UQY3"/>
      <c r="UQZ3"/>
      <c r="URA3"/>
      <c r="URB3"/>
      <c r="URC3"/>
      <c r="URD3"/>
      <c r="URE3"/>
      <c r="URF3"/>
      <c r="URG3"/>
      <c r="URH3"/>
      <c r="URI3"/>
      <c r="URJ3"/>
      <c r="URK3"/>
      <c r="URL3"/>
      <c r="URM3"/>
      <c r="URN3"/>
      <c r="URO3"/>
      <c r="URP3"/>
      <c r="URQ3"/>
      <c r="URR3"/>
      <c r="URS3"/>
      <c r="URT3"/>
      <c r="URU3"/>
      <c r="URV3"/>
      <c r="URW3"/>
      <c r="URX3"/>
      <c r="URY3"/>
      <c r="URZ3"/>
      <c r="USA3"/>
      <c r="USB3"/>
      <c r="USC3"/>
      <c r="USD3"/>
      <c r="USE3"/>
      <c r="USF3"/>
      <c r="USG3"/>
      <c r="USH3"/>
      <c r="USI3"/>
      <c r="USJ3"/>
      <c r="USK3"/>
      <c r="USL3"/>
      <c r="USM3"/>
      <c r="USN3"/>
      <c r="USO3"/>
      <c r="USP3"/>
      <c r="USQ3"/>
      <c r="USR3"/>
      <c r="USS3"/>
      <c r="UST3"/>
      <c r="USU3"/>
      <c r="USV3"/>
      <c r="USW3"/>
      <c r="USX3"/>
      <c r="USY3"/>
      <c r="USZ3"/>
      <c r="UTA3"/>
      <c r="UTB3"/>
      <c r="UTC3"/>
      <c r="UTD3"/>
      <c r="UTE3"/>
      <c r="UTF3"/>
      <c r="UTG3"/>
      <c r="UTH3"/>
      <c r="UTI3"/>
      <c r="UTJ3"/>
      <c r="UTK3"/>
      <c r="UTL3"/>
      <c r="UTM3"/>
      <c r="UTN3"/>
      <c r="UTO3"/>
      <c r="UTP3"/>
      <c r="UTQ3"/>
      <c r="UTR3"/>
      <c r="UTS3"/>
      <c r="UTT3"/>
      <c r="UTU3"/>
      <c r="UTV3"/>
      <c r="UTW3"/>
      <c r="UTX3"/>
      <c r="UTY3"/>
      <c r="UTZ3"/>
      <c r="UUA3"/>
      <c r="UUB3"/>
      <c r="UUC3"/>
      <c r="UUD3"/>
      <c r="UUE3"/>
      <c r="UUF3"/>
      <c r="UUG3"/>
      <c r="UUH3"/>
      <c r="UUI3"/>
      <c r="UUJ3"/>
      <c r="UUK3"/>
      <c r="UUL3"/>
      <c r="UUM3"/>
      <c r="UUN3"/>
      <c r="UUO3"/>
      <c r="UUP3"/>
      <c r="UUQ3"/>
      <c r="UUR3"/>
      <c r="UUS3"/>
      <c r="UUT3"/>
      <c r="UUU3"/>
      <c r="UUV3"/>
      <c r="UUW3"/>
      <c r="UUX3"/>
      <c r="UUY3"/>
      <c r="UUZ3"/>
      <c r="UVA3"/>
      <c r="UVB3"/>
      <c r="UVC3"/>
      <c r="UVD3"/>
      <c r="UVE3"/>
      <c r="UVF3"/>
      <c r="UVG3"/>
      <c r="UVH3"/>
      <c r="UVI3"/>
      <c r="UVJ3"/>
      <c r="UVK3"/>
      <c r="UVL3"/>
      <c r="UVM3"/>
      <c r="UVN3"/>
      <c r="UVO3"/>
      <c r="UVP3"/>
      <c r="UVQ3"/>
      <c r="UVR3"/>
      <c r="UVS3"/>
      <c r="UVT3"/>
      <c r="UVU3"/>
      <c r="UVV3"/>
      <c r="UVW3"/>
      <c r="UVX3"/>
      <c r="UVY3"/>
      <c r="UVZ3"/>
      <c r="UWA3"/>
      <c r="UWB3"/>
      <c r="UWC3"/>
      <c r="UWD3"/>
      <c r="UWE3"/>
      <c r="UWF3"/>
      <c r="UWG3"/>
      <c r="UWH3"/>
      <c r="UWI3"/>
      <c r="UWJ3"/>
      <c r="UWK3"/>
      <c r="UWL3"/>
      <c r="UWM3"/>
      <c r="UWN3"/>
      <c r="UWO3"/>
      <c r="UWP3"/>
      <c r="UWQ3"/>
      <c r="UWR3"/>
      <c r="UWS3"/>
      <c r="UWT3"/>
      <c r="UWU3"/>
      <c r="UWV3"/>
      <c r="UWW3"/>
      <c r="UWX3"/>
      <c r="UWY3"/>
      <c r="UWZ3"/>
      <c r="UXA3"/>
      <c r="UXB3"/>
      <c r="UXC3"/>
      <c r="UXD3"/>
      <c r="UXE3"/>
      <c r="UXF3"/>
      <c r="UXG3"/>
      <c r="UXH3"/>
      <c r="UXI3"/>
      <c r="UXJ3"/>
      <c r="UXK3"/>
      <c r="UXL3"/>
      <c r="UXM3"/>
      <c r="UXN3"/>
      <c r="UXO3"/>
      <c r="UXP3"/>
      <c r="UXQ3"/>
      <c r="UXR3"/>
      <c r="UXS3"/>
      <c r="UXT3"/>
      <c r="UXU3"/>
      <c r="UXV3"/>
      <c r="UXW3"/>
      <c r="UXX3"/>
      <c r="UXY3"/>
      <c r="UXZ3"/>
      <c r="UYA3"/>
      <c r="UYB3"/>
      <c r="UYC3"/>
      <c r="UYD3"/>
      <c r="UYE3"/>
      <c r="UYF3"/>
      <c r="UYG3"/>
      <c r="UYH3"/>
      <c r="UYI3"/>
      <c r="UYJ3"/>
      <c r="UYK3"/>
      <c r="UYL3"/>
      <c r="UYM3"/>
      <c r="UYN3"/>
      <c r="UYO3"/>
      <c r="UYP3"/>
      <c r="UYQ3"/>
      <c r="UYR3"/>
      <c r="UYS3"/>
      <c r="UYT3"/>
      <c r="UYU3"/>
      <c r="UYV3"/>
      <c r="UYW3"/>
      <c r="UYX3"/>
      <c r="UYY3"/>
      <c r="UYZ3"/>
      <c r="UZA3"/>
      <c r="UZB3"/>
      <c r="UZC3"/>
      <c r="UZD3"/>
      <c r="UZE3"/>
      <c r="UZF3"/>
      <c r="UZG3"/>
      <c r="UZH3"/>
      <c r="UZI3"/>
      <c r="UZJ3"/>
      <c r="UZK3"/>
      <c r="UZL3"/>
      <c r="UZM3"/>
      <c r="UZN3"/>
      <c r="UZO3"/>
      <c r="UZP3"/>
      <c r="UZQ3"/>
      <c r="UZR3"/>
      <c r="UZS3"/>
      <c r="UZT3"/>
      <c r="UZU3"/>
      <c r="UZV3"/>
      <c r="UZW3"/>
      <c r="UZX3"/>
      <c r="UZY3"/>
      <c r="UZZ3"/>
      <c r="VAA3"/>
      <c r="VAB3"/>
      <c r="VAC3"/>
      <c r="VAD3"/>
      <c r="VAE3"/>
      <c r="VAF3"/>
      <c r="VAG3"/>
      <c r="VAH3"/>
      <c r="VAI3"/>
      <c r="VAJ3"/>
      <c r="VAK3"/>
      <c r="VAL3"/>
      <c r="VAM3"/>
      <c r="VAN3"/>
      <c r="VAO3"/>
      <c r="VAP3"/>
      <c r="VAQ3"/>
      <c r="VAR3"/>
      <c r="VAS3"/>
      <c r="VAT3"/>
      <c r="VAU3"/>
      <c r="VAV3"/>
      <c r="VAW3"/>
      <c r="VAX3"/>
      <c r="VAY3"/>
      <c r="VAZ3"/>
      <c r="VBA3"/>
      <c r="VBB3"/>
      <c r="VBC3"/>
      <c r="VBD3"/>
      <c r="VBE3"/>
      <c r="VBF3"/>
      <c r="VBG3"/>
      <c r="VBH3"/>
      <c r="VBI3"/>
      <c r="VBJ3"/>
      <c r="VBK3"/>
      <c r="VBL3"/>
      <c r="VBM3"/>
      <c r="VBN3"/>
      <c r="VBO3"/>
      <c r="VBP3"/>
      <c r="VBQ3"/>
      <c r="VBR3"/>
      <c r="VBS3"/>
      <c r="VBT3"/>
      <c r="VBU3"/>
      <c r="VBV3"/>
      <c r="VBW3"/>
      <c r="VBX3"/>
      <c r="VBY3"/>
      <c r="VBZ3"/>
      <c r="VCA3"/>
      <c r="VCB3"/>
      <c r="VCC3"/>
      <c r="VCD3"/>
      <c r="VCE3"/>
      <c r="VCF3"/>
      <c r="VCG3"/>
      <c r="VCH3"/>
      <c r="VCI3"/>
      <c r="VCJ3"/>
      <c r="VCK3"/>
      <c r="VCL3"/>
      <c r="VCM3"/>
      <c r="VCN3"/>
      <c r="VCO3"/>
      <c r="VCP3"/>
      <c r="VCQ3"/>
      <c r="VCR3"/>
      <c r="VCS3"/>
      <c r="VCT3"/>
      <c r="VCU3"/>
      <c r="VCV3"/>
      <c r="VCW3"/>
      <c r="VCX3"/>
      <c r="VCY3"/>
      <c r="VCZ3"/>
      <c r="VDA3"/>
      <c r="VDB3"/>
      <c r="VDC3"/>
      <c r="VDD3"/>
      <c r="VDE3"/>
      <c r="VDF3"/>
      <c r="VDG3"/>
      <c r="VDH3"/>
      <c r="VDI3"/>
      <c r="VDJ3"/>
      <c r="VDK3"/>
      <c r="VDL3"/>
      <c r="VDM3"/>
      <c r="VDN3"/>
      <c r="VDO3"/>
      <c r="VDP3"/>
      <c r="VDQ3"/>
      <c r="VDR3"/>
      <c r="VDS3"/>
      <c r="VDT3"/>
      <c r="VDU3"/>
      <c r="VDV3"/>
      <c r="VDW3"/>
      <c r="VDX3"/>
      <c r="VDY3"/>
      <c r="VDZ3"/>
      <c r="VEA3"/>
      <c r="VEB3"/>
      <c r="VEC3"/>
      <c r="VED3"/>
      <c r="VEE3"/>
      <c r="VEF3"/>
      <c r="VEG3"/>
      <c r="VEH3"/>
      <c r="VEI3"/>
      <c r="VEJ3"/>
      <c r="VEK3"/>
      <c r="VEL3"/>
      <c r="VEM3"/>
      <c r="VEN3"/>
      <c r="VEO3"/>
      <c r="VEP3"/>
      <c r="VEQ3"/>
      <c r="VER3"/>
      <c r="VES3"/>
      <c r="VET3"/>
      <c r="VEU3"/>
      <c r="VEV3"/>
      <c r="VEW3"/>
      <c r="VEX3"/>
      <c r="VEY3"/>
      <c r="VEZ3"/>
      <c r="VFA3"/>
      <c r="VFB3"/>
      <c r="VFC3"/>
      <c r="VFD3"/>
      <c r="VFE3"/>
      <c r="VFF3"/>
      <c r="VFG3"/>
      <c r="VFH3"/>
      <c r="VFI3"/>
      <c r="VFJ3"/>
      <c r="VFK3"/>
      <c r="VFL3"/>
      <c r="VFM3"/>
      <c r="VFN3"/>
      <c r="VFO3"/>
      <c r="VFP3"/>
      <c r="VFQ3"/>
      <c r="VFR3"/>
      <c r="VFS3"/>
      <c r="VFT3"/>
      <c r="VFU3"/>
      <c r="VFV3"/>
      <c r="VFW3"/>
      <c r="VFX3"/>
      <c r="VFY3"/>
      <c r="VFZ3"/>
      <c r="VGA3"/>
      <c r="VGB3"/>
      <c r="VGC3"/>
      <c r="VGD3"/>
      <c r="VGE3"/>
      <c r="VGF3"/>
      <c r="VGG3"/>
      <c r="VGH3"/>
      <c r="VGI3"/>
      <c r="VGJ3"/>
      <c r="VGK3"/>
      <c r="VGL3"/>
      <c r="VGM3"/>
      <c r="VGN3"/>
      <c r="VGO3"/>
      <c r="VGP3"/>
      <c r="VGQ3"/>
      <c r="VGR3"/>
      <c r="VGS3"/>
      <c r="VGT3"/>
      <c r="VGU3"/>
      <c r="VGV3"/>
      <c r="VGW3"/>
      <c r="VGX3"/>
      <c r="VGY3"/>
      <c r="VGZ3"/>
      <c r="VHA3"/>
      <c r="VHB3"/>
      <c r="VHC3"/>
      <c r="VHD3"/>
      <c r="VHE3"/>
      <c r="VHF3"/>
      <c r="VHG3"/>
      <c r="VHH3"/>
      <c r="VHI3"/>
      <c r="VHJ3"/>
      <c r="VHK3"/>
      <c r="VHL3"/>
      <c r="VHM3"/>
      <c r="VHN3"/>
      <c r="VHO3"/>
      <c r="VHP3"/>
      <c r="VHQ3"/>
      <c r="VHR3"/>
      <c r="VHS3"/>
      <c r="VHT3"/>
      <c r="VHU3"/>
      <c r="VHV3"/>
      <c r="VHW3"/>
      <c r="VHX3"/>
      <c r="VHY3"/>
      <c r="VHZ3"/>
      <c r="VIA3"/>
      <c r="VIB3"/>
      <c r="VIC3"/>
      <c r="VID3"/>
      <c r="VIE3"/>
      <c r="VIF3"/>
      <c r="VIG3"/>
      <c r="VIH3"/>
      <c r="VII3"/>
      <c r="VIJ3"/>
      <c r="VIK3"/>
      <c r="VIL3"/>
      <c r="VIM3"/>
      <c r="VIN3"/>
      <c r="VIO3"/>
      <c r="VIP3"/>
      <c r="VIQ3"/>
      <c r="VIR3"/>
      <c r="VIS3"/>
      <c r="VIT3"/>
      <c r="VIU3"/>
      <c r="VIV3"/>
      <c r="VIW3"/>
      <c r="VIX3"/>
      <c r="VIY3"/>
      <c r="VIZ3"/>
      <c r="VJA3"/>
      <c r="VJB3"/>
      <c r="VJC3"/>
      <c r="VJD3"/>
      <c r="VJE3"/>
      <c r="VJF3"/>
      <c r="VJG3"/>
      <c r="VJH3"/>
      <c r="VJI3"/>
      <c r="VJJ3"/>
      <c r="VJK3"/>
      <c r="VJL3"/>
      <c r="VJM3"/>
      <c r="VJN3"/>
      <c r="VJO3"/>
      <c r="VJP3"/>
      <c r="VJQ3"/>
      <c r="VJR3"/>
      <c r="VJS3"/>
      <c r="VJT3"/>
      <c r="VJU3"/>
      <c r="VJV3"/>
      <c r="VJW3"/>
      <c r="VJX3"/>
      <c r="VJY3"/>
      <c r="VJZ3"/>
      <c r="VKA3"/>
      <c r="VKB3"/>
      <c r="VKC3"/>
      <c r="VKD3"/>
      <c r="VKE3"/>
      <c r="VKF3"/>
      <c r="VKG3"/>
      <c r="VKH3"/>
      <c r="VKI3"/>
      <c r="VKJ3"/>
      <c r="VKK3"/>
      <c r="VKL3"/>
      <c r="VKM3"/>
      <c r="VKN3"/>
      <c r="VKO3"/>
      <c r="VKP3"/>
      <c r="VKQ3"/>
      <c r="VKR3"/>
      <c r="VKS3"/>
      <c r="VKT3"/>
      <c r="VKU3"/>
      <c r="VKV3"/>
      <c r="VKW3"/>
      <c r="VKX3"/>
      <c r="VKY3"/>
      <c r="VKZ3"/>
      <c r="VLA3"/>
      <c r="VLB3"/>
      <c r="VLC3"/>
      <c r="VLD3"/>
      <c r="VLE3"/>
      <c r="VLF3"/>
      <c r="VLG3"/>
      <c r="VLH3"/>
      <c r="VLI3"/>
      <c r="VLJ3"/>
      <c r="VLK3"/>
      <c r="VLL3"/>
      <c r="VLM3"/>
      <c r="VLN3"/>
      <c r="VLO3"/>
      <c r="VLP3"/>
      <c r="VLQ3"/>
      <c r="VLR3"/>
      <c r="VLS3"/>
      <c r="VLT3"/>
      <c r="VLU3"/>
      <c r="VLV3"/>
      <c r="VLW3"/>
      <c r="VLX3"/>
      <c r="VLY3"/>
      <c r="VLZ3"/>
      <c r="VMA3"/>
      <c r="VMB3"/>
      <c r="VMC3"/>
      <c r="VMD3"/>
      <c r="VME3"/>
      <c r="VMF3"/>
      <c r="VMG3"/>
      <c r="VMH3"/>
      <c r="VMI3"/>
      <c r="VMJ3"/>
      <c r="VMK3"/>
      <c r="VML3"/>
      <c r="VMM3"/>
      <c r="VMN3"/>
      <c r="VMO3"/>
      <c r="VMP3"/>
      <c r="VMQ3"/>
      <c r="VMR3"/>
      <c r="VMS3"/>
      <c r="VMT3"/>
      <c r="VMU3"/>
      <c r="VMV3"/>
      <c r="VMW3"/>
      <c r="VMX3"/>
      <c r="VMY3"/>
      <c r="VMZ3"/>
      <c r="VNA3"/>
      <c r="VNB3"/>
      <c r="VNC3"/>
      <c r="VND3"/>
      <c r="VNE3"/>
      <c r="VNF3"/>
      <c r="VNG3"/>
      <c r="VNH3"/>
      <c r="VNI3"/>
      <c r="VNJ3"/>
      <c r="VNK3"/>
      <c r="VNL3"/>
      <c r="VNM3"/>
      <c r="VNN3"/>
      <c r="VNO3"/>
      <c r="VNP3"/>
      <c r="VNQ3"/>
      <c r="VNR3"/>
      <c r="VNS3"/>
      <c r="VNT3"/>
      <c r="VNU3"/>
      <c r="VNV3"/>
      <c r="VNW3"/>
      <c r="VNX3"/>
      <c r="VNY3"/>
      <c r="VNZ3"/>
      <c r="VOA3"/>
      <c r="VOB3"/>
      <c r="VOC3"/>
      <c r="VOD3"/>
      <c r="VOE3"/>
      <c r="VOF3"/>
      <c r="VOG3"/>
      <c r="VOH3"/>
      <c r="VOI3"/>
      <c r="VOJ3"/>
      <c r="VOK3"/>
      <c r="VOL3"/>
      <c r="VOM3"/>
      <c r="VON3"/>
      <c r="VOO3"/>
      <c r="VOP3"/>
      <c r="VOQ3"/>
      <c r="VOR3"/>
      <c r="VOS3"/>
      <c r="VOT3"/>
      <c r="VOU3"/>
      <c r="VOV3"/>
      <c r="VOW3"/>
      <c r="VOX3"/>
      <c r="VOY3"/>
      <c r="VOZ3"/>
      <c r="VPA3"/>
      <c r="VPB3"/>
      <c r="VPC3"/>
      <c r="VPD3"/>
      <c r="VPE3"/>
      <c r="VPF3"/>
      <c r="VPG3"/>
      <c r="VPH3"/>
      <c r="VPI3"/>
      <c r="VPJ3"/>
      <c r="VPK3"/>
      <c r="VPL3"/>
      <c r="VPM3"/>
      <c r="VPN3"/>
      <c r="VPO3"/>
      <c r="VPP3"/>
      <c r="VPQ3"/>
      <c r="VPR3"/>
      <c r="VPS3"/>
      <c r="VPT3"/>
      <c r="VPU3"/>
      <c r="VPV3"/>
      <c r="VPW3"/>
      <c r="VPX3"/>
      <c r="VPY3"/>
      <c r="VPZ3"/>
      <c r="VQA3"/>
      <c r="VQB3"/>
      <c r="VQC3"/>
      <c r="VQD3"/>
      <c r="VQE3"/>
      <c r="VQF3"/>
      <c r="VQG3"/>
      <c r="VQH3"/>
      <c r="VQI3"/>
      <c r="VQJ3"/>
      <c r="VQK3"/>
      <c r="VQL3"/>
      <c r="VQM3"/>
      <c r="VQN3"/>
      <c r="VQO3"/>
      <c r="VQP3"/>
      <c r="VQQ3"/>
      <c r="VQR3"/>
      <c r="VQS3"/>
      <c r="VQT3"/>
      <c r="VQU3"/>
      <c r="VQV3"/>
      <c r="VQW3"/>
      <c r="VQX3"/>
      <c r="VQY3"/>
      <c r="VQZ3"/>
      <c r="VRA3"/>
      <c r="VRB3"/>
      <c r="VRC3"/>
      <c r="VRD3"/>
      <c r="VRE3"/>
      <c r="VRF3"/>
      <c r="VRG3"/>
      <c r="VRH3"/>
      <c r="VRI3"/>
      <c r="VRJ3"/>
      <c r="VRK3"/>
      <c r="VRL3"/>
      <c r="VRM3"/>
      <c r="VRN3"/>
      <c r="VRO3"/>
      <c r="VRP3"/>
      <c r="VRQ3"/>
      <c r="VRR3"/>
      <c r="VRS3"/>
      <c r="VRT3"/>
      <c r="VRU3"/>
      <c r="VRV3"/>
      <c r="VRW3"/>
      <c r="VRX3"/>
      <c r="VRY3"/>
      <c r="VRZ3"/>
      <c r="VSA3"/>
      <c r="VSB3"/>
      <c r="VSC3"/>
      <c r="VSD3"/>
      <c r="VSE3"/>
      <c r="VSF3"/>
      <c r="VSG3"/>
      <c r="VSH3"/>
      <c r="VSI3"/>
      <c r="VSJ3"/>
      <c r="VSK3"/>
      <c r="VSL3"/>
      <c r="VSM3"/>
      <c r="VSN3"/>
      <c r="VSO3"/>
      <c r="VSP3"/>
      <c r="VSQ3"/>
      <c r="VSR3"/>
      <c r="VSS3"/>
      <c r="VST3"/>
      <c r="VSU3"/>
      <c r="VSV3"/>
      <c r="VSW3"/>
      <c r="VSX3"/>
      <c r="VSY3"/>
      <c r="VSZ3"/>
      <c r="VTA3"/>
      <c r="VTB3"/>
      <c r="VTC3"/>
      <c r="VTD3"/>
      <c r="VTE3"/>
      <c r="VTF3"/>
      <c r="VTG3"/>
      <c r="VTH3"/>
      <c r="VTI3"/>
      <c r="VTJ3"/>
      <c r="VTK3"/>
      <c r="VTL3"/>
      <c r="VTM3"/>
      <c r="VTN3"/>
      <c r="VTO3"/>
      <c r="VTP3"/>
      <c r="VTQ3"/>
      <c r="VTR3"/>
      <c r="VTS3"/>
      <c r="VTT3"/>
      <c r="VTU3"/>
      <c r="VTV3"/>
      <c r="VTW3"/>
      <c r="VTX3"/>
      <c r="VTY3"/>
      <c r="VTZ3"/>
      <c r="VUA3"/>
      <c r="VUB3"/>
      <c r="VUC3"/>
      <c r="VUD3"/>
      <c r="VUE3"/>
      <c r="VUF3"/>
      <c r="VUG3"/>
      <c r="VUH3"/>
      <c r="VUI3"/>
      <c r="VUJ3"/>
      <c r="VUK3"/>
      <c r="VUL3"/>
      <c r="VUM3"/>
      <c r="VUN3"/>
      <c r="VUO3"/>
      <c r="VUP3"/>
      <c r="VUQ3"/>
      <c r="VUR3"/>
      <c r="VUS3"/>
      <c r="VUT3"/>
      <c r="VUU3"/>
      <c r="VUV3"/>
      <c r="VUW3"/>
      <c r="VUX3"/>
      <c r="VUY3"/>
      <c r="VUZ3"/>
      <c r="VVA3"/>
      <c r="VVB3"/>
      <c r="VVC3"/>
      <c r="VVD3"/>
      <c r="VVE3"/>
      <c r="VVF3"/>
      <c r="VVG3"/>
      <c r="VVH3"/>
      <c r="VVI3"/>
      <c r="VVJ3"/>
      <c r="VVK3"/>
      <c r="VVL3"/>
      <c r="VVM3"/>
      <c r="VVN3"/>
      <c r="VVO3"/>
      <c r="VVP3"/>
      <c r="VVQ3"/>
      <c r="VVR3"/>
      <c r="VVS3"/>
      <c r="VVT3"/>
      <c r="VVU3"/>
      <c r="VVV3"/>
      <c r="VVW3"/>
      <c r="VVX3"/>
      <c r="VVY3"/>
      <c r="VVZ3"/>
      <c r="VWA3"/>
      <c r="VWB3"/>
      <c r="VWC3"/>
      <c r="VWD3"/>
      <c r="VWE3"/>
      <c r="VWF3"/>
      <c r="VWG3"/>
      <c r="VWH3"/>
      <c r="VWI3"/>
      <c r="VWJ3"/>
      <c r="VWK3"/>
      <c r="VWL3"/>
      <c r="VWM3"/>
      <c r="VWN3"/>
      <c r="VWO3"/>
      <c r="VWP3"/>
      <c r="VWQ3"/>
      <c r="VWR3"/>
      <c r="VWS3"/>
      <c r="VWT3"/>
      <c r="VWU3"/>
      <c r="VWV3"/>
      <c r="VWW3"/>
      <c r="VWX3"/>
      <c r="VWY3"/>
      <c r="VWZ3"/>
      <c r="VXA3"/>
      <c r="VXB3"/>
      <c r="VXC3"/>
      <c r="VXD3"/>
      <c r="VXE3"/>
      <c r="VXF3"/>
      <c r="VXG3"/>
      <c r="VXH3"/>
      <c r="VXI3"/>
      <c r="VXJ3"/>
      <c r="VXK3"/>
      <c r="VXL3"/>
      <c r="VXM3"/>
      <c r="VXN3"/>
      <c r="VXO3"/>
      <c r="VXP3"/>
      <c r="VXQ3"/>
      <c r="VXR3"/>
      <c r="VXS3"/>
      <c r="VXT3"/>
      <c r="VXU3"/>
      <c r="VXV3"/>
      <c r="VXW3"/>
      <c r="VXX3"/>
      <c r="VXY3"/>
      <c r="VXZ3"/>
      <c r="VYA3"/>
      <c r="VYB3"/>
      <c r="VYC3"/>
      <c r="VYD3"/>
      <c r="VYE3"/>
      <c r="VYF3"/>
      <c r="VYG3"/>
      <c r="VYH3"/>
      <c r="VYI3"/>
      <c r="VYJ3"/>
      <c r="VYK3"/>
      <c r="VYL3"/>
      <c r="VYM3"/>
      <c r="VYN3"/>
      <c r="VYO3"/>
      <c r="VYP3"/>
      <c r="VYQ3"/>
      <c r="VYR3"/>
      <c r="VYS3"/>
      <c r="VYT3"/>
      <c r="VYU3"/>
      <c r="VYV3"/>
      <c r="VYW3"/>
      <c r="VYX3"/>
      <c r="VYY3"/>
      <c r="VYZ3"/>
      <c r="VZA3"/>
      <c r="VZB3"/>
      <c r="VZC3"/>
      <c r="VZD3"/>
      <c r="VZE3"/>
      <c r="VZF3"/>
      <c r="VZG3"/>
      <c r="VZH3"/>
      <c r="VZI3"/>
      <c r="VZJ3"/>
      <c r="VZK3"/>
      <c r="VZL3"/>
      <c r="VZM3"/>
      <c r="VZN3"/>
      <c r="VZO3"/>
      <c r="VZP3"/>
      <c r="VZQ3"/>
      <c r="VZR3"/>
      <c r="VZS3"/>
      <c r="VZT3"/>
      <c r="VZU3"/>
      <c r="VZV3"/>
      <c r="VZW3"/>
      <c r="VZX3"/>
      <c r="VZY3"/>
      <c r="VZZ3"/>
      <c r="WAA3"/>
      <c r="WAB3"/>
      <c r="WAC3"/>
      <c r="WAD3"/>
      <c r="WAE3"/>
      <c r="WAF3"/>
      <c r="WAG3"/>
      <c r="WAH3"/>
      <c r="WAI3"/>
      <c r="WAJ3"/>
      <c r="WAK3"/>
      <c r="WAL3"/>
      <c r="WAM3"/>
      <c r="WAN3"/>
      <c r="WAO3"/>
      <c r="WAP3"/>
      <c r="WAQ3"/>
      <c r="WAR3"/>
      <c r="WAS3"/>
      <c r="WAT3"/>
      <c r="WAU3"/>
      <c r="WAV3"/>
      <c r="WAW3"/>
      <c r="WAX3"/>
      <c r="WAY3"/>
      <c r="WAZ3"/>
      <c r="WBA3"/>
      <c r="WBB3"/>
      <c r="WBC3"/>
      <c r="WBD3"/>
      <c r="WBE3"/>
      <c r="WBF3"/>
      <c r="WBG3"/>
      <c r="WBH3"/>
      <c r="WBI3"/>
      <c r="WBJ3"/>
      <c r="WBK3"/>
      <c r="WBL3"/>
      <c r="WBM3"/>
      <c r="WBN3"/>
      <c r="WBO3"/>
      <c r="WBP3"/>
      <c r="WBQ3"/>
      <c r="WBR3"/>
      <c r="WBS3"/>
      <c r="WBT3"/>
      <c r="WBU3"/>
      <c r="WBV3"/>
      <c r="WBW3"/>
      <c r="WBX3"/>
      <c r="WBY3"/>
      <c r="WBZ3"/>
      <c r="WCA3"/>
      <c r="WCB3"/>
      <c r="WCC3"/>
      <c r="WCD3"/>
      <c r="WCE3"/>
      <c r="WCF3"/>
      <c r="WCG3"/>
      <c r="WCH3"/>
      <c r="WCI3"/>
      <c r="WCJ3"/>
      <c r="WCK3"/>
      <c r="WCL3"/>
      <c r="WCM3"/>
      <c r="WCN3"/>
      <c r="WCO3"/>
      <c r="WCP3"/>
      <c r="WCQ3"/>
      <c r="WCR3"/>
      <c r="WCS3"/>
      <c r="WCT3"/>
      <c r="WCU3"/>
      <c r="WCV3"/>
      <c r="WCW3"/>
      <c r="WCX3"/>
      <c r="WCY3"/>
      <c r="WCZ3"/>
      <c r="WDA3"/>
      <c r="WDB3"/>
      <c r="WDC3"/>
      <c r="WDD3"/>
      <c r="WDE3"/>
      <c r="WDF3"/>
      <c r="WDG3"/>
      <c r="WDH3"/>
      <c r="WDI3"/>
      <c r="WDJ3"/>
      <c r="WDK3"/>
      <c r="WDL3"/>
      <c r="WDM3"/>
      <c r="WDN3"/>
      <c r="WDO3"/>
      <c r="WDP3"/>
      <c r="WDQ3"/>
      <c r="WDR3"/>
      <c r="WDS3"/>
      <c r="WDT3"/>
      <c r="WDU3"/>
      <c r="WDV3"/>
      <c r="WDW3"/>
      <c r="WDX3"/>
      <c r="WDY3"/>
      <c r="WDZ3"/>
      <c r="WEA3"/>
      <c r="WEB3"/>
      <c r="WEC3"/>
      <c r="WED3"/>
      <c r="WEE3"/>
      <c r="WEF3"/>
      <c r="WEG3"/>
      <c r="WEH3"/>
      <c r="WEI3"/>
      <c r="WEJ3"/>
      <c r="WEK3"/>
      <c r="WEL3"/>
      <c r="WEM3"/>
      <c r="WEN3"/>
      <c r="WEO3"/>
      <c r="WEP3"/>
      <c r="WEQ3"/>
      <c r="WER3"/>
      <c r="WES3"/>
      <c r="WET3"/>
      <c r="WEU3"/>
      <c r="WEV3"/>
      <c r="WEW3"/>
      <c r="WEX3"/>
      <c r="WEY3"/>
      <c r="WEZ3"/>
      <c r="WFA3"/>
      <c r="WFB3"/>
      <c r="WFC3"/>
      <c r="WFD3"/>
      <c r="WFE3"/>
      <c r="WFF3"/>
      <c r="WFG3"/>
      <c r="WFH3"/>
      <c r="WFI3"/>
      <c r="WFJ3"/>
      <c r="WFK3"/>
      <c r="WFL3"/>
      <c r="WFM3"/>
      <c r="WFN3"/>
      <c r="WFO3"/>
      <c r="WFP3"/>
      <c r="WFQ3"/>
      <c r="WFR3"/>
      <c r="WFS3"/>
      <c r="WFT3"/>
      <c r="WFU3"/>
      <c r="WFV3"/>
      <c r="WFW3"/>
      <c r="WFX3"/>
      <c r="WFY3"/>
      <c r="WFZ3"/>
      <c r="WGA3"/>
      <c r="WGB3"/>
      <c r="WGC3"/>
      <c r="WGD3"/>
      <c r="WGE3"/>
      <c r="WGF3"/>
      <c r="WGG3"/>
      <c r="WGH3"/>
      <c r="WGI3"/>
      <c r="WGJ3"/>
      <c r="WGK3"/>
      <c r="WGL3"/>
      <c r="WGM3"/>
      <c r="WGN3"/>
      <c r="WGO3"/>
      <c r="WGP3"/>
      <c r="WGQ3"/>
      <c r="WGR3"/>
      <c r="WGS3"/>
      <c r="WGT3"/>
      <c r="WGU3"/>
      <c r="WGV3"/>
      <c r="WGW3"/>
      <c r="WGX3"/>
      <c r="WGY3"/>
      <c r="WGZ3"/>
      <c r="WHA3"/>
      <c r="WHB3"/>
      <c r="WHC3"/>
      <c r="WHD3"/>
      <c r="WHE3"/>
      <c r="WHF3"/>
      <c r="WHG3"/>
      <c r="WHH3"/>
      <c r="WHI3"/>
      <c r="WHJ3"/>
      <c r="WHK3"/>
      <c r="WHL3"/>
      <c r="WHM3"/>
      <c r="WHN3"/>
      <c r="WHO3"/>
      <c r="WHP3"/>
      <c r="WHQ3"/>
      <c r="WHR3"/>
      <c r="WHS3"/>
      <c r="WHT3"/>
      <c r="WHU3"/>
      <c r="WHV3"/>
      <c r="WHW3"/>
      <c r="WHX3"/>
      <c r="WHY3"/>
      <c r="WHZ3"/>
      <c r="WIA3"/>
      <c r="WIB3"/>
      <c r="WIC3"/>
      <c r="WID3"/>
      <c r="WIE3"/>
      <c r="WIF3"/>
      <c r="WIG3"/>
      <c r="WIH3"/>
      <c r="WII3"/>
      <c r="WIJ3"/>
      <c r="WIK3"/>
      <c r="WIL3"/>
      <c r="WIM3"/>
      <c r="WIN3"/>
      <c r="WIO3"/>
      <c r="WIP3"/>
      <c r="WIQ3"/>
      <c r="WIR3"/>
      <c r="WIS3"/>
      <c r="WIT3"/>
      <c r="WIU3"/>
      <c r="WIV3"/>
      <c r="WIW3"/>
      <c r="WIX3"/>
      <c r="WIY3"/>
      <c r="WIZ3"/>
      <c r="WJA3"/>
      <c r="WJB3"/>
      <c r="WJC3"/>
      <c r="WJD3"/>
      <c r="WJE3"/>
      <c r="WJF3"/>
      <c r="WJG3"/>
      <c r="WJH3"/>
      <c r="WJI3"/>
      <c r="WJJ3"/>
      <c r="WJK3"/>
      <c r="WJL3"/>
      <c r="WJM3"/>
      <c r="WJN3"/>
      <c r="WJO3"/>
      <c r="WJP3"/>
      <c r="WJQ3"/>
      <c r="WJR3"/>
      <c r="WJS3"/>
      <c r="WJT3"/>
      <c r="WJU3"/>
      <c r="WJV3"/>
      <c r="WJW3"/>
      <c r="WJX3"/>
      <c r="WJY3"/>
      <c r="WJZ3"/>
      <c r="WKA3"/>
      <c r="WKB3"/>
      <c r="WKC3"/>
      <c r="WKD3"/>
      <c r="WKE3"/>
      <c r="WKF3"/>
      <c r="WKG3"/>
      <c r="WKH3"/>
      <c r="WKI3"/>
      <c r="WKJ3"/>
      <c r="WKK3"/>
      <c r="WKL3"/>
      <c r="WKM3"/>
      <c r="WKN3"/>
      <c r="WKO3"/>
      <c r="WKP3"/>
      <c r="WKQ3"/>
      <c r="WKR3"/>
      <c r="WKS3"/>
      <c r="WKT3"/>
      <c r="WKU3"/>
      <c r="WKV3"/>
      <c r="WKW3"/>
      <c r="WKX3"/>
      <c r="WKY3"/>
      <c r="WKZ3"/>
      <c r="WLA3"/>
      <c r="WLB3"/>
      <c r="WLC3"/>
      <c r="WLD3"/>
      <c r="WLE3"/>
      <c r="WLF3"/>
      <c r="WLG3"/>
      <c r="WLH3"/>
      <c r="WLI3"/>
      <c r="WLJ3"/>
      <c r="WLK3"/>
      <c r="WLL3"/>
      <c r="WLM3"/>
      <c r="WLN3"/>
      <c r="WLO3"/>
      <c r="WLP3"/>
      <c r="WLQ3"/>
      <c r="WLR3"/>
      <c r="WLS3"/>
      <c r="WLT3"/>
      <c r="WLU3"/>
      <c r="WLV3"/>
      <c r="WLW3"/>
      <c r="WLX3"/>
      <c r="WLY3"/>
      <c r="WLZ3"/>
      <c r="WMA3"/>
      <c r="WMB3"/>
      <c r="WMC3"/>
      <c r="WMD3"/>
      <c r="WME3"/>
      <c r="WMF3"/>
      <c r="WMG3"/>
      <c r="WMH3"/>
      <c r="WMI3"/>
      <c r="WMJ3"/>
      <c r="WMK3"/>
      <c r="WML3"/>
      <c r="WMM3"/>
      <c r="WMN3"/>
      <c r="WMO3"/>
      <c r="WMP3"/>
      <c r="WMQ3"/>
      <c r="WMR3"/>
      <c r="WMS3"/>
      <c r="WMT3"/>
      <c r="WMU3"/>
      <c r="WMV3"/>
      <c r="WMW3"/>
      <c r="WMX3"/>
      <c r="WMY3"/>
      <c r="WMZ3"/>
      <c r="WNA3"/>
      <c r="WNB3"/>
      <c r="WNC3"/>
      <c r="WND3"/>
      <c r="WNE3"/>
      <c r="WNF3"/>
      <c r="WNG3"/>
      <c r="WNH3"/>
      <c r="WNI3"/>
      <c r="WNJ3"/>
      <c r="WNK3"/>
      <c r="WNL3"/>
      <c r="WNM3"/>
      <c r="WNN3"/>
      <c r="WNO3"/>
      <c r="WNP3"/>
      <c r="WNQ3"/>
      <c r="WNR3"/>
      <c r="WNS3"/>
      <c r="WNT3"/>
      <c r="WNU3"/>
      <c r="WNV3"/>
      <c r="WNW3"/>
      <c r="WNX3"/>
      <c r="WNY3"/>
      <c r="WNZ3"/>
      <c r="WOA3"/>
      <c r="WOB3"/>
      <c r="WOC3"/>
      <c r="WOD3"/>
      <c r="WOE3"/>
      <c r="WOF3"/>
      <c r="WOG3"/>
      <c r="WOH3"/>
      <c r="WOI3"/>
      <c r="WOJ3"/>
      <c r="WOK3"/>
      <c r="WOL3"/>
      <c r="WOM3"/>
      <c r="WON3"/>
      <c r="WOO3"/>
      <c r="WOP3"/>
      <c r="WOQ3"/>
      <c r="WOR3"/>
      <c r="WOS3"/>
      <c r="WOT3"/>
      <c r="WOU3"/>
      <c r="WOV3"/>
      <c r="WOW3"/>
      <c r="WOX3"/>
      <c r="WOY3"/>
      <c r="WOZ3"/>
      <c r="WPA3"/>
      <c r="WPB3"/>
      <c r="WPC3"/>
      <c r="WPD3"/>
      <c r="WPE3"/>
      <c r="WPF3"/>
      <c r="WPG3"/>
      <c r="WPH3"/>
      <c r="WPI3"/>
      <c r="WPJ3"/>
      <c r="WPK3"/>
      <c r="WPL3"/>
      <c r="WPM3"/>
      <c r="WPN3"/>
      <c r="WPO3"/>
      <c r="WPP3"/>
      <c r="WPQ3"/>
      <c r="WPR3"/>
      <c r="WPS3"/>
      <c r="WPT3"/>
      <c r="WPU3"/>
      <c r="WPV3"/>
      <c r="WPW3"/>
      <c r="WPX3"/>
      <c r="WPY3"/>
      <c r="WPZ3"/>
      <c r="WQA3"/>
      <c r="WQB3"/>
      <c r="WQC3"/>
      <c r="WQD3"/>
      <c r="WQE3"/>
      <c r="WQF3"/>
      <c r="WQG3"/>
      <c r="WQH3"/>
      <c r="WQI3"/>
      <c r="WQJ3"/>
      <c r="WQK3"/>
      <c r="WQL3"/>
      <c r="WQM3"/>
      <c r="WQN3"/>
      <c r="WQO3"/>
      <c r="WQP3"/>
      <c r="WQQ3"/>
      <c r="WQR3"/>
      <c r="WQS3"/>
      <c r="WQT3"/>
      <c r="WQU3"/>
      <c r="WQV3"/>
      <c r="WQW3"/>
      <c r="WQX3"/>
      <c r="WQY3"/>
      <c r="WQZ3"/>
      <c r="WRA3"/>
      <c r="WRB3"/>
      <c r="WRC3"/>
      <c r="WRD3"/>
      <c r="WRE3"/>
      <c r="WRF3"/>
      <c r="WRG3"/>
      <c r="WRH3"/>
      <c r="WRI3"/>
      <c r="WRJ3"/>
      <c r="WRK3"/>
      <c r="WRL3"/>
      <c r="WRM3"/>
      <c r="WRN3"/>
      <c r="WRO3"/>
      <c r="WRP3"/>
      <c r="WRQ3"/>
      <c r="WRR3"/>
      <c r="WRS3"/>
      <c r="WRT3"/>
      <c r="WRU3"/>
      <c r="WRV3"/>
      <c r="WRW3"/>
      <c r="WRX3"/>
      <c r="WRY3"/>
      <c r="WRZ3"/>
      <c r="WSA3"/>
      <c r="WSB3"/>
      <c r="WSC3"/>
      <c r="WSD3"/>
      <c r="WSE3"/>
      <c r="WSF3"/>
      <c r="WSG3"/>
      <c r="WSH3"/>
      <c r="WSI3"/>
      <c r="WSJ3"/>
      <c r="WSK3"/>
      <c r="WSL3"/>
      <c r="WSM3"/>
      <c r="WSN3"/>
      <c r="WSO3"/>
      <c r="WSP3"/>
      <c r="WSQ3"/>
      <c r="WSR3"/>
      <c r="WSS3"/>
      <c r="WST3"/>
      <c r="WSU3"/>
      <c r="WSV3"/>
      <c r="WSW3"/>
      <c r="WSX3"/>
      <c r="WSY3"/>
      <c r="WSZ3"/>
      <c r="WTA3"/>
      <c r="WTB3"/>
      <c r="WTC3"/>
      <c r="WTD3"/>
      <c r="WTE3"/>
      <c r="WTF3"/>
      <c r="WTG3"/>
      <c r="WTH3"/>
      <c r="WTI3"/>
      <c r="WTJ3"/>
      <c r="WTK3"/>
      <c r="WTL3"/>
      <c r="WTM3"/>
      <c r="WTN3"/>
      <c r="WTO3"/>
      <c r="WTP3"/>
      <c r="WTQ3"/>
      <c r="WTR3"/>
      <c r="WTS3"/>
      <c r="WTT3"/>
      <c r="WTU3"/>
      <c r="WTV3"/>
      <c r="WTW3"/>
      <c r="WTX3"/>
      <c r="WTY3"/>
      <c r="WTZ3"/>
      <c r="WUA3"/>
      <c r="WUB3"/>
      <c r="WUC3"/>
      <c r="WUD3"/>
      <c r="WUE3"/>
      <c r="WUF3"/>
      <c r="WUG3"/>
      <c r="WUH3"/>
      <c r="WUI3"/>
      <c r="WUJ3"/>
      <c r="WUK3"/>
      <c r="WUL3"/>
      <c r="WUM3"/>
      <c r="WUN3"/>
      <c r="WUO3"/>
      <c r="WUP3"/>
      <c r="WUQ3"/>
      <c r="WUR3"/>
      <c r="WUS3"/>
      <c r="WUT3"/>
      <c r="WUU3"/>
      <c r="WUV3"/>
      <c r="WUW3"/>
      <c r="WUX3"/>
      <c r="WUY3"/>
      <c r="WUZ3"/>
      <c r="WVA3"/>
      <c r="WVB3"/>
      <c r="WVC3"/>
      <c r="WVD3"/>
      <c r="WVE3"/>
      <c r="WVF3"/>
      <c r="WVG3"/>
      <c r="WVH3"/>
      <c r="WVI3"/>
      <c r="WVJ3"/>
      <c r="WVK3"/>
      <c r="WVL3"/>
      <c r="WVM3"/>
      <c r="WVN3"/>
      <c r="WVO3"/>
      <c r="WVP3"/>
      <c r="WVQ3"/>
      <c r="WVR3"/>
      <c r="WVS3"/>
      <c r="WVT3"/>
      <c r="WVU3"/>
      <c r="WVV3"/>
      <c r="WVW3"/>
      <c r="WVX3"/>
      <c r="WVY3"/>
      <c r="WVZ3"/>
      <c r="WWA3"/>
      <c r="WWB3"/>
      <c r="WWC3"/>
      <c r="WWD3"/>
      <c r="WWE3"/>
      <c r="WWF3"/>
      <c r="WWG3"/>
      <c r="WWH3"/>
      <c r="WWI3"/>
      <c r="WWJ3"/>
      <c r="WWK3"/>
      <c r="WWL3"/>
      <c r="WWM3"/>
      <c r="WWN3"/>
      <c r="WWO3"/>
      <c r="WWP3"/>
      <c r="WWQ3"/>
      <c r="WWR3"/>
      <c r="WWS3"/>
      <c r="WWT3"/>
      <c r="WWU3"/>
      <c r="WWV3"/>
      <c r="WWW3"/>
      <c r="WWX3"/>
      <c r="WWY3"/>
      <c r="WWZ3"/>
      <c r="WXA3"/>
      <c r="WXB3"/>
      <c r="WXC3"/>
      <c r="WXD3"/>
      <c r="WXE3"/>
      <c r="WXF3"/>
      <c r="WXG3"/>
      <c r="WXH3"/>
      <c r="WXI3"/>
      <c r="WXJ3"/>
      <c r="WXK3"/>
      <c r="WXL3"/>
      <c r="WXM3"/>
      <c r="WXN3"/>
      <c r="WXO3"/>
      <c r="WXP3"/>
      <c r="WXQ3"/>
      <c r="WXR3"/>
      <c r="WXS3"/>
      <c r="WXT3"/>
      <c r="WXU3"/>
      <c r="WXV3"/>
      <c r="WXW3"/>
      <c r="WXX3"/>
      <c r="WXY3"/>
      <c r="WXZ3"/>
      <c r="WYA3"/>
      <c r="WYB3"/>
      <c r="WYC3"/>
      <c r="WYD3"/>
      <c r="WYE3"/>
      <c r="WYF3"/>
      <c r="WYG3"/>
      <c r="WYH3"/>
      <c r="WYI3"/>
      <c r="WYJ3"/>
      <c r="WYK3"/>
      <c r="WYL3"/>
      <c r="WYM3"/>
      <c r="WYN3"/>
      <c r="WYO3"/>
      <c r="WYP3"/>
      <c r="WYQ3"/>
      <c r="WYR3"/>
      <c r="WYS3"/>
      <c r="WYT3"/>
      <c r="WYU3"/>
      <c r="WYV3"/>
      <c r="WYW3"/>
      <c r="WYX3"/>
      <c r="WYY3"/>
      <c r="WYZ3"/>
      <c r="WZA3"/>
      <c r="WZB3"/>
      <c r="WZC3"/>
      <c r="WZD3"/>
      <c r="WZE3"/>
      <c r="WZF3"/>
      <c r="WZG3"/>
      <c r="WZH3"/>
      <c r="WZI3"/>
      <c r="WZJ3"/>
      <c r="WZK3"/>
      <c r="WZL3"/>
      <c r="WZM3"/>
      <c r="WZN3"/>
      <c r="WZO3"/>
      <c r="WZP3"/>
      <c r="WZQ3"/>
      <c r="WZR3"/>
      <c r="WZS3"/>
      <c r="WZT3"/>
      <c r="WZU3"/>
      <c r="WZV3"/>
      <c r="WZW3"/>
      <c r="WZX3"/>
      <c r="WZY3"/>
      <c r="WZZ3"/>
      <c r="XAA3"/>
      <c r="XAB3"/>
      <c r="XAC3"/>
      <c r="XAD3"/>
      <c r="XAE3"/>
      <c r="XAF3"/>
      <c r="XAG3"/>
      <c r="XAH3"/>
      <c r="XAI3"/>
      <c r="XAJ3"/>
      <c r="XAK3"/>
      <c r="XAL3"/>
      <c r="XAM3"/>
      <c r="XAN3"/>
      <c r="XAO3"/>
      <c r="XAP3"/>
      <c r="XAQ3"/>
      <c r="XAR3"/>
      <c r="XAS3"/>
      <c r="XAT3"/>
      <c r="XAU3"/>
      <c r="XAV3"/>
      <c r="XAW3"/>
      <c r="XAX3"/>
      <c r="XAY3"/>
      <c r="XAZ3"/>
      <c r="XBA3"/>
      <c r="XBB3"/>
      <c r="XBC3"/>
      <c r="XBD3"/>
      <c r="XBE3"/>
      <c r="XBF3"/>
      <c r="XBG3"/>
      <c r="XBH3"/>
      <c r="XBI3"/>
      <c r="XBJ3"/>
      <c r="XBK3"/>
      <c r="XBL3"/>
      <c r="XBM3"/>
      <c r="XBN3"/>
      <c r="XBO3"/>
      <c r="XBP3"/>
      <c r="XBQ3"/>
      <c r="XBR3"/>
      <c r="XBS3"/>
      <c r="XBT3"/>
      <c r="XBU3"/>
      <c r="XBV3"/>
      <c r="XBW3"/>
      <c r="XBX3"/>
      <c r="XBY3"/>
      <c r="XBZ3"/>
      <c r="XCA3"/>
      <c r="XCB3"/>
      <c r="XCC3"/>
      <c r="XCD3"/>
      <c r="XCE3"/>
      <c r="XCF3"/>
      <c r="XCG3"/>
      <c r="XCH3"/>
      <c r="XCI3"/>
      <c r="XCJ3"/>
      <c r="XCK3"/>
      <c r="XCL3"/>
      <c r="XCM3"/>
      <c r="XCN3"/>
      <c r="XCO3"/>
      <c r="XCP3"/>
      <c r="XCQ3"/>
      <c r="XCR3"/>
      <c r="XCS3"/>
      <c r="XCT3"/>
      <c r="XCU3"/>
      <c r="XCV3"/>
      <c r="XCW3"/>
      <c r="XCX3"/>
      <c r="XCY3"/>
      <c r="XCZ3"/>
      <c r="XDA3"/>
      <c r="XDB3"/>
      <c r="XDC3"/>
      <c r="XDD3"/>
      <c r="XDE3"/>
      <c r="XDF3"/>
      <c r="XDG3"/>
      <c r="XDH3"/>
      <c r="XDI3"/>
      <c r="XDJ3"/>
      <c r="XDK3"/>
      <c r="XDL3"/>
      <c r="XDM3"/>
      <c r="XDN3"/>
      <c r="XDO3"/>
      <c r="XDP3"/>
      <c r="XDQ3"/>
      <c r="XDR3"/>
      <c r="XDS3"/>
      <c r="XDT3"/>
      <c r="XDU3"/>
      <c r="XDV3"/>
      <c r="XDW3"/>
      <c r="XDX3"/>
      <c r="XDY3"/>
      <c r="XDZ3"/>
      <c r="XEA3"/>
      <c r="XEB3"/>
      <c r="XEC3"/>
      <c r="XED3"/>
      <c r="XEE3"/>
      <c r="XEF3"/>
      <c r="XEG3"/>
      <c r="XEH3"/>
      <c r="XEI3"/>
      <c r="XEJ3"/>
      <c r="XEK3"/>
      <c r="XEL3"/>
      <c r="XEM3"/>
      <c r="XEN3"/>
      <c r="XEO3"/>
      <c r="XEP3"/>
      <c r="XEQ3"/>
      <c r="XER3"/>
      <c r="XES3"/>
      <c r="XET3"/>
      <c r="XEU3"/>
      <c r="XEV3"/>
      <c r="XEW3"/>
      <c r="XEX3"/>
      <c r="XEY3"/>
      <c r="XEZ3"/>
    </row>
    <row r="4" spans="1:16380" s="35" customFormat="1" x14ac:dyDescent="0.3">
      <c r="A4" s="22" t="s">
        <v>19</v>
      </c>
      <c r="B4" s="23" t="s">
        <v>20</v>
      </c>
      <c r="C4" s="24" t="s">
        <v>21</v>
      </c>
      <c r="D4" s="25">
        <v>43647</v>
      </c>
      <c r="E4" s="25">
        <v>44012</v>
      </c>
      <c r="F4" s="26" t="s">
        <v>22</v>
      </c>
      <c r="G4" s="27" t="s">
        <v>23</v>
      </c>
      <c r="H4" s="28" t="s">
        <v>24</v>
      </c>
      <c r="I4" s="29" t="s">
        <v>25</v>
      </c>
      <c r="J4" s="30">
        <v>254724</v>
      </c>
      <c r="K4" s="31">
        <v>0</v>
      </c>
      <c r="L4" s="32">
        <f t="shared" ref="L4:L67" si="0">SUM(J4:K4)</f>
        <v>254724</v>
      </c>
      <c r="M4" s="30">
        <v>0</v>
      </c>
      <c r="N4" s="32">
        <f t="shared" ref="N4:N67" si="1">+SUM($L4:$M4)</f>
        <v>254724</v>
      </c>
      <c r="O4" s="33"/>
      <c r="P4" s="34"/>
    </row>
    <row r="5" spans="1:16380" s="35" customFormat="1" x14ac:dyDescent="0.3">
      <c r="A5" s="22" t="s">
        <v>19</v>
      </c>
      <c r="B5" s="23" t="s">
        <v>20</v>
      </c>
      <c r="C5" s="24" t="s">
        <v>21</v>
      </c>
      <c r="D5" s="25">
        <v>43647</v>
      </c>
      <c r="E5" s="25">
        <v>44012</v>
      </c>
      <c r="F5" s="26" t="s">
        <v>22</v>
      </c>
      <c r="G5" s="27" t="s">
        <v>23</v>
      </c>
      <c r="H5" s="28" t="s">
        <v>26</v>
      </c>
      <c r="I5" s="29" t="s">
        <v>27</v>
      </c>
      <c r="J5" s="30">
        <v>0</v>
      </c>
      <c r="K5" s="31">
        <v>0</v>
      </c>
      <c r="L5" s="32">
        <f t="shared" si="0"/>
        <v>0</v>
      </c>
      <c r="M5" s="30">
        <v>0</v>
      </c>
      <c r="N5" s="32">
        <f t="shared" si="1"/>
        <v>0</v>
      </c>
      <c r="O5" s="33"/>
      <c r="P5" s="34"/>
    </row>
    <row r="6" spans="1:16380" s="35" customFormat="1" x14ac:dyDescent="0.3">
      <c r="A6" s="22" t="s">
        <v>19</v>
      </c>
      <c r="B6" s="23" t="s">
        <v>20</v>
      </c>
      <c r="C6" s="24" t="s">
        <v>21</v>
      </c>
      <c r="D6" s="25">
        <v>43647</v>
      </c>
      <c r="E6" s="25">
        <v>44012</v>
      </c>
      <c r="F6" s="26" t="s">
        <v>22</v>
      </c>
      <c r="G6" s="27" t="s">
        <v>23</v>
      </c>
      <c r="H6" s="28" t="s">
        <v>28</v>
      </c>
      <c r="I6" s="29" t="s">
        <v>29</v>
      </c>
      <c r="J6" s="30">
        <v>0</v>
      </c>
      <c r="K6" s="31">
        <v>0</v>
      </c>
      <c r="L6" s="32">
        <f t="shared" si="0"/>
        <v>0</v>
      </c>
      <c r="M6" s="30">
        <v>0</v>
      </c>
      <c r="N6" s="32">
        <f t="shared" si="1"/>
        <v>0</v>
      </c>
      <c r="O6" s="33"/>
      <c r="P6" s="34"/>
    </row>
    <row r="7" spans="1:16380" s="35" customFormat="1" x14ac:dyDescent="0.3">
      <c r="A7" s="22" t="s">
        <v>19</v>
      </c>
      <c r="B7" s="23" t="s">
        <v>20</v>
      </c>
      <c r="C7" s="24" t="s">
        <v>21</v>
      </c>
      <c r="D7" s="25">
        <v>43647</v>
      </c>
      <c r="E7" s="25">
        <v>44012</v>
      </c>
      <c r="F7" s="26" t="s">
        <v>22</v>
      </c>
      <c r="G7" s="27" t="s">
        <v>23</v>
      </c>
      <c r="H7" s="28" t="s">
        <v>30</v>
      </c>
      <c r="I7" s="29" t="s">
        <v>31</v>
      </c>
      <c r="J7" s="30">
        <v>0</v>
      </c>
      <c r="K7" s="31">
        <v>0</v>
      </c>
      <c r="L7" s="32">
        <f t="shared" si="0"/>
        <v>0</v>
      </c>
      <c r="M7" s="30">
        <v>0</v>
      </c>
      <c r="N7" s="32">
        <f t="shared" si="1"/>
        <v>0</v>
      </c>
      <c r="O7" s="33"/>
      <c r="P7" s="34"/>
    </row>
    <row r="8" spans="1:16380" s="35" customFormat="1" x14ac:dyDescent="0.3">
      <c r="A8" s="22" t="s">
        <v>19</v>
      </c>
      <c r="B8" s="23" t="s">
        <v>20</v>
      </c>
      <c r="C8" s="24" t="s">
        <v>21</v>
      </c>
      <c r="D8" s="25">
        <v>43647</v>
      </c>
      <c r="E8" s="25">
        <v>44012</v>
      </c>
      <c r="F8" s="26" t="s">
        <v>22</v>
      </c>
      <c r="G8" s="27" t="s">
        <v>23</v>
      </c>
      <c r="H8" s="28" t="s">
        <v>32</v>
      </c>
      <c r="I8" s="29" t="s">
        <v>33</v>
      </c>
      <c r="J8" s="30">
        <v>8447</v>
      </c>
      <c r="K8" s="31">
        <v>3431</v>
      </c>
      <c r="L8" s="32">
        <f t="shared" si="0"/>
        <v>11878</v>
      </c>
      <c r="M8" s="30">
        <v>-7362</v>
      </c>
      <c r="N8" s="32">
        <f t="shared" si="1"/>
        <v>4516</v>
      </c>
      <c r="O8" s="33"/>
      <c r="P8" s="34"/>
    </row>
    <row r="9" spans="1:16380" s="35" customFormat="1" x14ac:dyDescent="0.3">
      <c r="A9" s="22" t="s">
        <v>19</v>
      </c>
      <c r="B9" s="23" t="s">
        <v>20</v>
      </c>
      <c r="C9" s="24" t="s">
        <v>21</v>
      </c>
      <c r="D9" s="25">
        <v>43647</v>
      </c>
      <c r="E9" s="25">
        <v>44012</v>
      </c>
      <c r="F9" s="36" t="s">
        <v>22</v>
      </c>
      <c r="G9" s="37" t="s">
        <v>23</v>
      </c>
      <c r="H9" s="38" t="s">
        <v>34</v>
      </c>
      <c r="I9" s="39" t="s">
        <v>35</v>
      </c>
      <c r="J9" s="40">
        <f>SUM(J4:J8)</f>
        <v>263171</v>
      </c>
      <c r="K9" s="41">
        <f t="shared" ref="K9" si="2">SUM(K4:K8)</f>
        <v>3431</v>
      </c>
      <c r="L9" s="42">
        <f t="shared" si="0"/>
        <v>266602</v>
      </c>
      <c r="M9" s="40">
        <f>SUM(M4:M8)</f>
        <v>-7362</v>
      </c>
      <c r="N9" s="42">
        <f t="shared" si="1"/>
        <v>259240</v>
      </c>
      <c r="O9" s="43"/>
      <c r="P9" s="44"/>
    </row>
    <row r="10" spans="1:16380" s="35" customFormat="1" x14ac:dyDescent="0.3">
      <c r="A10" s="22" t="s">
        <v>19</v>
      </c>
      <c r="B10" s="23" t="s">
        <v>20</v>
      </c>
      <c r="C10" s="24" t="s">
        <v>21</v>
      </c>
      <c r="D10" s="25">
        <v>43647</v>
      </c>
      <c r="E10" s="25">
        <v>44012</v>
      </c>
      <c r="F10" s="26" t="s">
        <v>36</v>
      </c>
      <c r="G10" s="27" t="s">
        <v>37</v>
      </c>
      <c r="H10" s="28" t="s">
        <v>38</v>
      </c>
      <c r="I10" s="29" t="s">
        <v>39</v>
      </c>
      <c r="J10" s="30">
        <v>11162</v>
      </c>
      <c r="K10" s="31">
        <v>0</v>
      </c>
      <c r="L10" s="32">
        <f t="shared" si="0"/>
        <v>11162</v>
      </c>
      <c r="M10" s="30">
        <v>0</v>
      </c>
      <c r="N10" s="32">
        <f t="shared" si="1"/>
        <v>11162</v>
      </c>
      <c r="O10" s="33">
        <v>494</v>
      </c>
      <c r="P10" s="34">
        <v>560</v>
      </c>
    </row>
    <row r="11" spans="1:16380" s="35" customFormat="1" x14ac:dyDescent="0.3">
      <c r="A11" s="22" t="s">
        <v>19</v>
      </c>
      <c r="B11" s="23" t="s">
        <v>20</v>
      </c>
      <c r="C11" s="24" t="s">
        <v>21</v>
      </c>
      <c r="D11" s="25">
        <v>43647</v>
      </c>
      <c r="E11" s="25">
        <v>44012</v>
      </c>
      <c r="F11" s="26" t="s">
        <v>36</v>
      </c>
      <c r="G11" s="27" t="s">
        <v>37</v>
      </c>
      <c r="H11" s="28" t="s">
        <v>40</v>
      </c>
      <c r="I11" s="29" t="s">
        <v>41</v>
      </c>
      <c r="J11" s="30">
        <v>0</v>
      </c>
      <c r="K11" s="31">
        <v>0</v>
      </c>
      <c r="L11" s="32">
        <f t="shared" si="0"/>
        <v>0</v>
      </c>
      <c r="M11" s="30">
        <v>0</v>
      </c>
      <c r="N11" s="32">
        <f t="shared" si="1"/>
        <v>0</v>
      </c>
      <c r="O11" s="33">
        <v>0</v>
      </c>
      <c r="P11" s="34">
        <v>0</v>
      </c>
    </row>
    <row r="12" spans="1:16380" s="35" customFormat="1" x14ac:dyDescent="0.3">
      <c r="A12" s="22" t="s">
        <v>19</v>
      </c>
      <c r="B12" s="23" t="s">
        <v>20</v>
      </c>
      <c r="C12" s="24" t="s">
        <v>21</v>
      </c>
      <c r="D12" s="25">
        <v>43647</v>
      </c>
      <c r="E12" s="25">
        <v>44012</v>
      </c>
      <c r="F12" s="26" t="s">
        <v>36</v>
      </c>
      <c r="G12" s="27" t="s">
        <v>37</v>
      </c>
      <c r="H12" s="28" t="s">
        <v>42</v>
      </c>
      <c r="I12" s="29" t="s">
        <v>43</v>
      </c>
      <c r="J12" s="30">
        <v>-505</v>
      </c>
      <c r="K12" s="31">
        <v>0</v>
      </c>
      <c r="L12" s="32">
        <f t="shared" si="0"/>
        <v>-505</v>
      </c>
      <c r="M12" s="30">
        <v>0</v>
      </c>
      <c r="N12" s="32">
        <f t="shared" si="1"/>
        <v>-505</v>
      </c>
      <c r="O12" s="33">
        <v>0</v>
      </c>
      <c r="P12" s="34">
        <v>0</v>
      </c>
    </row>
    <row r="13" spans="1:16380" s="35" customFormat="1" x14ac:dyDescent="0.3">
      <c r="A13" s="22" t="s">
        <v>19</v>
      </c>
      <c r="B13" s="23" t="s">
        <v>20</v>
      </c>
      <c r="C13" s="24" t="s">
        <v>21</v>
      </c>
      <c r="D13" s="25">
        <v>43647</v>
      </c>
      <c r="E13" s="25">
        <v>44012</v>
      </c>
      <c r="F13" s="26" t="s">
        <v>36</v>
      </c>
      <c r="G13" s="27" t="s">
        <v>37</v>
      </c>
      <c r="H13" s="28" t="s">
        <v>44</v>
      </c>
      <c r="I13" s="29" t="s">
        <v>45</v>
      </c>
      <c r="J13" s="30">
        <v>22798</v>
      </c>
      <c r="K13" s="31">
        <v>-21030</v>
      </c>
      <c r="L13" s="32">
        <f t="shared" si="0"/>
        <v>1768</v>
      </c>
      <c r="M13" s="30">
        <v>0</v>
      </c>
      <c r="N13" s="32">
        <f t="shared" si="1"/>
        <v>1768</v>
      </c>
      <c r="O13" s="33"/>
      <c r="P13" s="34"/>
    </row>
    <row r="14" spans="1:16380" s="35" customFormat="1" x14ac:dyDescent="0.3">
      <c r="A14" s="22" t="s">
        <v>19</v>
      </c>
      <c r="B14" s="23" t="s">
        <v>20</v>
      </c>
      <c r="C14" s="24" t="s">
        <v>21</v>
      </c>
      <c r="D14" s="25">
        <v>43647</v>
      </c>
      <c r="E14" s="25">
        <v>44012</v>
      </c>
      <c r="F14" s="26" t="s">
        <v>36</v>
      </c>
      <c r="G14" s="27" t="s">
        <v>37</v>
      </c>
      <c r="H14" s="28" t="s">
        <v>46</v>
      </c>
      <c r="I14" s="29" t="s">
        <v>47</v>
      </c>
      <c r="J14" s="30">
        <v>0</v>
      </c>
      <c r="K14" s="31">
        <v>0</v>
      </c>
      <c r="L14" s="32">
        <f t="shared" si="0"/>
        <v>0</v>
      </c>
      <c r="M14" s="30">
        <v>0</v>
      </c>
      <c r="N14" s="32">
        <f t="shared" si="1"/>
        <v>0</v>
      </c>
      <c r="O14" s="33"/>
      <c r="P14" s="34"/>
    </row>
    <row r="15" spans="1:16380" s="35" customFormat="1" x14ac:dyDescent="0.3">
      <c r="A15" s="22" t="s">
        <v>19</v>
      </c>
      <c r="B15" s="23" t="s">
        <v>20</v>
      </c>
      <c r="C15" s="24" t="s">
        <v>21</v>
      </c>
      <c r="D15" s="25">
        <v>43647</v>
      </c>
      <c r="E15" s="25">
        <v>44012</v>
      </c>
      <c r="F15" s="26" t="s">
        <v>36</v>
      </c>
      <c r="G15" s="27" t="s">
        <v>37</v>
      </c>
      <c r="H15" s="28" t="s">
        <v>48</v>
      </c>
      <c r="I15" s="29" t="s">
        <v>49</v>
      </c>
      <c r="J15" s="30">
        <v>0</v>
      </c>
      <c r="K15" s="31">
        <v>0</v>
      </c>
      <c r="L15" s="32">
        <f t="shared" si="0"/>
        <v>0</v>
      </c>
      <c r="M15" s="30">
        <v>0</v>
      </c>
      <c r="N15" s="32">
        <f t="shared" si="1"/>
        <v>0</v>
      </c>
      <c r="O15" s="33"/>
      <c r="P15" s="34"/>
    </row>
    <row r="16" spans="1:16380" s="35" customFormat="1" x14ac:dyDescent="0.3">
      <c r="A16" s="22" t="s">
        <v>19</v>
      </c>
      <c r="B16" s="23" t="s">
        <v>20</v>
      </c>
      <c r="C16" s="24" t="s">
        <v>21</v>
      </c>
      <c r="D16" s="25">
        <v>43647</v>
      </c>
      <c r="E16" s="25">
        <v>44012</v>
      </c>
      <c r="F16" s="26" t="s">
        <v>36</v>
      </c>
      <c r="G16" s="27" t="s">
        <v>37</v>
      </c>
      <c r="H16" s="28" t="s">
        <v>50</v>
      </c>
      <c r="I16" s="29" t="s">
        <v>51</v>
      </c>
      <c r="J16" s="30">
        <v>31528</v>
      </c>
      <c r="K16" s="31">
        <v>0</v>
      </c>
      <c r="L16" s="32">
        <f t="shared" si="0"/>
        <v>31528</v>
      </c>
      <c r="M16" s="30">
        <v>0</v>
      </c>
      <c r="N16" s="32">
        <f t="shared" si="1"/>
        <v>31528</v>
      </c>
      <c r="O16" s="33"/>
      <c r="P16" s="34"/>
    </row>
    <row r="17" spans="1:16" s="35" customFormat="1" x14ac:dyDescent="0.3">
      <c r="A17" s="22" t="s">
        <v>19</v>
      </c>
      <c r="B17" s="23" t="s">
        <v>20</v>
      </c>
      <c r="C17" s="24" t="s">
        <v>21</v>
      </c>
      <c r="D17" s="25">
        <v>43647</v>
      </c>
      <c r="E17" s="25">
        <v>44012</v>
      </c>
      <c r="F17" s="26" t="s">
        <v>36</v>
      </c>
      <c r="G17" s="27" t="s">
        <v>37</v>
      </c>
      <c r="H17" s="28" t="s">
        <v>52</v>
      </c>
      <c r="I17" s="29" t="s">
        <v>53</v>
      </c>
      <c r="J17" s="30">
        <v>0</v>
      </c>
      <c r="K17" s="31">
        <v>0</v>
      </c>
      <c r="L17" s="32">
        <f t="shared" si="0"/>
        <v>0</v>
      </c>
      <c r="M17" s="30">
        <v>0</v>
      </c>
      <c r="N17" s="32">
        <f t="shared" si="1"/>
        <v>0</v>
      </c>
      <c r="O17" s="33"/>
      <c r="P17" s="34"/>
    </row>
    <row r="18" spans="1:16" s="35" customFormat="1" x14ac:dyDescent="0.3">
      <c r="A18" s="22" t="s">
        <v>19</v>
      </c>
      <c r="B18" s="23" t="s">
        <v>20</v>
      </c>
      <c r="C18" s="24" t="s">
        <v>21</v>
      </c>
      <c r="D18" s="25">
        <v>43647</v>
      </c>
      <c r="E18" s="25">
        <v>44012</v>
      </c>
      <c r="F18" s="26" t="s">
        <v>36</v>
      </c>
      <c r="G18" s="27" t="s">
        <v>37</v>
      </c>
      <c r="H18" s="28" t="s">
        <v>54</v>
      </c>
      <c r="I18" s="29" t="s">
        <v>55</v>
      </c>
      <c r="J18" s="30">
        <v>3233</v>
      </c>
      <c r="K18" s="31">
        <v>0</v>
      </c>
      <c r="L18" s="32">
        <f t="shared" si="0"/>
        <v>3233</v>
      </c>
      <c r="M18" s="30">
        <v>0</v>
      </c>
      <c r="N18" s="32">
        <f t="shared" si="1"/>
        <v>3233</v>
      </c>
      <c r="O18" s="33"/>
      <c r="P18" s="34"/>
    </row>
    <row r="19" spans="1:16" s="35" customFormat="1" x14ac:dyDescent="0.3">
      <c r="A19" s="22" t="s">
        <v>19</v>
      </c>
      <c r="B19" s="23" t="s">
        <v>20</v>
      </c>
      <c r="C19" s="24" t="s">
        <v>21</v>
      </c>
      <c r="D19" s="25">
        <v>43647</v>
      </c>
      <c r="E19" s="25">
        <v>44012</v>
      </c>
      <c r="F19" s="26" t="s">
        <v>36</v>
      </c>
      <c r="G19" s="27" t="s">
        <v>37</v>
      </c>
      <c r="H19" s="28" t="s">
        <v>56</v>
      </c>
      <c r="I19" s="29" t="s">
        <v>57</v>
      </c>
      <c r="J19" s="30">
        <v>1247</v>
      </c>
      <c r="K19" s="31">
        <v>0</v>
      </c>
      <c r="L19" s="32">
        <f t="shared" si="0"/>
        <v>1247</v>
      </c>
      <c r="M19" s="30">
        <v>0</v>
      </c>
      <c r="N19" s="32">
        <f t="shared" si="1"/>
        <v>1247</v>
      </c>
      <c r="O19" s="33"/>
      <c r="P19" s="34"/>
    </row>
    <row r="20" spans="1:16" s="35" customFormat="1" x14ac:dyDescent="0.3">
      <c r="A20" s="22" t="s">
        <v>19</v>
      </c>
      <c r="B20" s="23" t="s">
        <v>20</v>
      </c>
      <c r="C20" s="24" t="s">
        <v>21</v>
      </c>
      <c r="D20" s="25">
        <v>43647</v>
      </c>
      <c r="E20" s="25">
        <v>44012</v>
      </c>
      <c r="F20" s="26" t="s">
        <v>36</v>
      </c>
      <c r="G20" s="27" t="s">
        <v>37</v>
      </c>
      <c r="H20" s="28" t="s">
        <v>58</v>
      </c>
      <c r="I20" s="29" t="s">
        <v>59</v>
      </c>
      <c r="J20" s="30">
        <v>1392</v>
      </c>
      <c r="K20" s="31">
        <v>0</v>
      </c>
      <c r="L20" s="32">
        <f t="shared" si="0"/>
        <v>1392</v>
      </c>
      <c r="M20" s="30">
        <v>0</v>
      </c>
      <c r="N20" s="32">
        <f t="shared" si="1"/>
        <v>1392</v>
      </c>
      <c r="O20" s="33"/>
      <c r="P20" s="34"/>
    </row>
    <row r="21" spans="1:16" s="35" customFormat="1" x14ac:dyDescent="0.3">
      <c r="A21" s="22" t="s">
        <v>19</v>
      </c>
      <c r="B21" s="23" t="s">
        <v>20</v>
      </c>
      <c r="C21" s="24" t="s">
        <v>21</v>
      </c>
      <c r="D21" s="25">
        <v>43647</v>
      </c>
      <c r="E21" s="25">
        <v>44012</v>
      </c>
      <c r="F21" s="26" t="s">
        <v>36</v>
      </c>
      <c r="G21" s="27" t="s">
        <v>37</v>
      </c>
      <c r="H21" s="28" t="s">
        <v>60</v>
      </c>
      <c r="I21" s="29" t="s">
        <v>61</v>
      </c>
      <c r="J21" s="30">
        <v>0</v>
      </c>
      <c r="K21" s="31">
        <v>0</v>
      </c>
      <c r="L21" s="32">
        <f t="shared" si="0"/>
        <v>0</v>
      </c>
      <c r="M21" s="30">
        <v>0</v>
      </c>
      <c r="N21" s="32">
        <f t="shared" si="1"/>
        <v>0</v>
      </c>
      <c r="O21" s="33"/>
      <c r="P21" s="34"/>
    </row>
    <row r="22" spans="1:16" s="35" customFormat="1" x14ac:dyDescent="0.3">
      <c r="A22" s="22" t="s">
        <v>19</v>
      </c>
      <c r="B22" s="23" t="s">
        <v>20</v>
      </c>
      <c r="C22" s="24" t="s">
        <v>21</v>
      </c>
      <c r="D22" s="25">
        <v>43647</v>
      </c>
      <c r="E22" s="25">
        <v>44012</v>
      </c>
      <c r="F22" s="26" t="s">
        <v>36</v>
      </c>
      <c r="G22" s="27" t="s">
        <v>37</v>
      </c>
      <c r="H22" s="28" t="s">
        <v>62</v>
      </c>
      <c r="I22" s="29" t="s">
        <v>63</v>
      </c>
      <c r="J22" s="30">
        <v>0</v>
      </c>
      <c r="K22" s="31">
        <v>0</v>
      </c>
      <c r="L22" s="32">
        <f t="shared" si="0"/>
        <v>0</v>
      </c>
      <c r="M22" s="30">
        <v>0</v>
      </c>
      <c r="N22" s="32">
        <f t="shared" si="1"/>
        <v>0</v>
      </c>
      <c r="O22" s="33"/>
      <c r="P22" s="34"/>
    </row>
    <row r="23" spans="1:16" s="35" customFormat="1" x14ac:dyDescent="0.3">
      <c r="A23" s="22" t="s">
        <v>19</v>
      </c>
      <c r="B23" s="23" t="s">
        <v>20</v>
      </c>
      <c r="C23" s="24" t="s">
        <v>21</v>
      </c>
      <c r="D23" s="25">
        <v>43647</v>
      </c>
      <c r="E23" s="25">
        <v>44012</v>
      </c>
      <c r="F23" s="26" t="s">
        <v>36</v>
      </c>
      <c r="G23" s="27" t="s">
        <v>37</v>
      </c>
      <c r="H23" s="28" t="s">
        <v>64</v>
      </c>
      <c r="I23" s="29" t="s">
        <v>65</v>
      </c>
      <c r="J23" s="30">
        <v>3964</v>
      </c>
      <c r="K23" s="31">
        <v>-3702</v>
      </c>
      <c r="L23" s="32">
        <f t="shared" si="0"/>
        <v>262</v>
      </c>
      <c r="M23" s="30">
        <v>0</v>
      </c>
      <c r="N23" s="32">
        <f t="shared" si="1"/>
        <v>262</v>
      </c>
      <c r="O23" s="33"/>
      <c r="P23" s="34"/>
    </row>
    <row r="24" spans="1:16" s="35" customFormat="1" x14ac:dyDescent="0.3">
      <c r="A24" s="22" t="s">
        <v>19</v>
      </c>
      <c r="B24" s="23" t="s">
        <v>20</v>
      </c>
      <c r="C24" s="24" t="s">
        <v>21</v>
      </c>
      <c r="D24" s="25">
        <v>43647</v>
      </c>
      <c r="E24" s="25">
        <v>44012</v>
      </c>
      <c r="F24" s="26" t="s">
        <v>36</v>
      </c>
      <c r="G24" s="27" t="s">
        <v>37</v>
      </c>
      <c r="H24" s="28" t="s">
        <v>66</v>
      </c>
      <c r="I24" s="29" t="s">
        <v>67</v>
      </c>
      <c r="J24" s="30">
        <v>0</v>
      </c>
      <c r="K24" s="31">
        <v>0</v>
      </c>
      <c r="L24" s="32">
        <f t="shared" si="0"/>
        <v>0</v>
      </c>
      <c r="M24" s="30">
        <v>0</v>
      </c>
      <c r="N24" s="32">
        <f t="shared" si="1"/>
        <v>0</v>
      </c>
      <c r="O24" s="33"/>
      <c r="P24" s="34"/>
    </row>
    <row r="25" spans="1:16" s="35" customFormat="1" x14ac:dyDescent="0.3">
      <c r="A25" s="22" t="s">
        <v>19</v>
      </c>
      <c r="B25" s="23" t="s">
        <v>20</v>
      </c>
      <c r="C25" s="24" t="s">
        <v>21</v>
      </c>
      <c r="D25" s="25">
        <v>43647</v>
      </c>
      <c r="E25" s="25">
        <v>44012</v>
      </c>
      <c r="F25" s="26" t="s">
        <v>36</v>
      </c>
      <c r="G25" s="27" t="s">
        <v>37</v>
      </c>
      <c r="H25" s="28" t="s">
        <v>68</v>
      </c>
      <c r="I25" s="29" t="s">
        <v>69</v>
      </c>
      <c r="J25" s="30">
        <v>0</v>
      </c>
      <c r="K25" s="31">
        <v>0</v>
      </c>
      <c r="L25" s="32">
        <f t="shared" si="0"/>
        <v>0</v>
      </c>
      <c r="M25" s="30">
        <v>0</v>
      </c>
      <c r="N25" s="32">
        <f t="shared" si="1"/>
        <v>0</v>
      </c>
      <c r="O25" s="33"/>
      <c r="P25" s="34"/>
    </row>
    <row r="26" spans="1:16" s="35" customFormat="1" x14ac:dyDescent="0.3">
      <c r="A26" s="22" t="s">
        <v>19</v>
      </c>
      <c r="B26" s="23" t="s">
        <v>20</v>
      </c>
      <c r="C26" s="24" t="s">
        <v>21</v>
      </c>
      <c r="D26" s="25">
        <v>43647</v>
      </c>
      <c r="E26" s="25">
        <v>44012</v>
      </c>
      <c r="F26" s="26" t="s">
        <v>36</v>
      </c>
      <c r="G26" s="27" t="s">
        <v>37</v>
      </c>
      <c r="H26" s="28" t="s">
        <v>70</v>
      </c>
      <c r="I26" s="29" t="s">
        <v>71</v>
      </c>
      <c r="J26" s="30">
        <v>11402</v>
      </c>
      <c r="K26" s="31">
        <v>0</v>
      </c>
      <c r="L26" s="32">
        <f t="shared" si="0"/>
        <v>11402</v>
      </c>
      <c r="M26" s="30">
        <v>0</v>
      </c>
      <c r="N26" s="32">
        <f t="shared" si="1"/>
        <v>11402</v>
      </c>
      <c r="O26" s="33"/>
      <c r="P26" s="34"/>
    </row>
    <row r="27" spans="1:16" s="35" customFormat="1" x14ac:dyDescent="0.3">
      <c r="A27" s="22" t="s">
        <v>19</v>
      </c>
      <c r="B27" s="23" t="s">
        <v>20</v>
      </c>
      <c r="C27" s="24" t="s">
        <v>21</v>
      </c>
      <c r="D27" s="25">
        <v>43647</v>
      </c>
      <c r="E27" s="25">
        <v>44012</v>
      </c>
      <c r="F27" s="26" t="s">
        <v>36</v>
      </c>
      <c r="G27" s="27" t="s">
        <v>37</v>
      </c>
      <c r="H27" s="28" t="s">
        <v>72</v>
      </c>
      <c r="I27" s="29" t="s">
        <v>73</v>
      </c>
      <c r="J27" s="30">
        <v>0</v>
      </c>
      <c r="K27" s="31">
        <v>0</v>
      </c>
      <c r="L27" s="32">
        <f t="shared" si="0"/>
        <v>0</v>
      </c>
      <c r="M27" s="30">
        <v>0</v>
      </c>
      <c r="N27" s="32">
        <f t="shared" si="1"/>
        <v>0</v>
      </c>
      <c r="O27" s="33"/>
      <c r="P27" s="34"/>
    </row>
    <row r="28" spans="1:16" s="35" customFormat="1" x14ac:dyDescent="0.3">
      <c r="A28" s="22" t="s">
        <v>19</v>
      </c>
      <c r="B28" s="23" t="s">
        <v>20</v>
      </c>
      <c r="C28" s="24" t="s">
        <v>21</v>
      </c>
      <c r="D28" s="25">
        <v>43647</v>
      </c>
      <c r="E28" s="25">
        <v>44012</v>
      </c>
      <c r="F28" s="26" t="s">
        <v>36</v>
      </c>
      <c r="G28" s="27" t="s">
        <v>37</v>
      </c>
      <c r="H28" s="28" t="s">
        <v>74</v>
      </c>
      <c r="I28" s="29" t="s">
        <v>75</v>
      </c>
      <c r="J28" s="30">
        <v>0</v>
      </c>
      <c r="K28" s="31">
        <v>0</v>
      </c>
      <c r="L28" s="32">
        <f t="shared" si="0"/>
        <v>0</v>
      </c>
      <c r="M28" s="30">
        <v>0</v>
      </c>
      <c r="N28" s="32">
        <f t="shared" si="1"/>
        <v>0</v>
      </c>
      <c r="O28" s="33"/>
      <c r="P28" s="34"/>
    </row>
    <row r="29" spans="1:16" s="35" customFormat="1" x14ac:dyDescent="0.3">
      <c r="A29" s="22" t="s">
        <v>19</v>
      </c>
      <c r="B29" s="23" t="s">
        <v>20</v>
      </c>
      <c r="C29" s="24" t="s">
        <v>21</v>
      </c>
      <c r="D29" s="25">
        <v>43647</v>
      </c>
      <c r="E29" s="25">
        <v>44012</v>
      </c>
      <c r="F29" s="26" t="s">
        <v>36</v>
      </c>
      <c r="G29" s="27" t="s">
        <v>37</v>
      </c>
      <c r="H29" s="28" t="s">
        <v>76</v>
      </c>
      <c r="I29" s="29" t="s">
        <v>77</v>
      </c>
      <c r="J29" s="30">
        <v>30000</v>
      </c>
      <c r="K29" s="31">
        <v>-30000</v>
      </c>
      <c r="L29" s="32">
        <f t="shared" si="0"/>
        <v>0</v>
      </c>
      <c r="M29" s="30">
        <v>0</v>
      </c>
      <c r="N29" s="32">
        <f t="shared" si="1"/>
        <v>0</v>
      </c>
      <c r="O29" s="33"/>
      <c r="P29" s="34"/>
    </row>
    <row r="30" spans="1:16" s="35" customFormat="1" x14ac:dyDescent="0.3">
      <c r="A30" s="22" t="s">
        <v>19</v>
      </c>
      <c r="B30" s="23" t="s">
        <v>20</v>
      </c>
      <c r="C30" s="24" t="s">
        <v>21</v>
      </c>
      <c r="D30" s="25">
        <v>43647</v>
      </c>
      <c r="E30" s="25">
        <v>44012</v>
      </c>
      <c r="F30" s="26" t="s">
        <v>36</v>
      </c>
      <c r="G30" s="27" t="s">
        <v>37</v>
      </c>
      <c r="H30" s="28" t="s">
        <v>78</v>
      </c>
      <c r="I30" s="29" t="s">
        <v>79</v>
      </c>
      <c r="J30" s="30">
        <v>0</v>
      </c>
      <c r="K30" s="31">
        <v>0</v>
      </c>
      <c r="L30" s="32">
        <f t="shared" si="0"/>
        <v>0</v>
      </c>
      <c r="M30" s="30">
        <v>0</v>
      </c>
      <c r="N30" s="32">
        <f t="shared" si="1"/>
        <v>0</v>
      </c>
      <c r="O30" s="33"/>
      <c r="P30" s="34"/>
    </row>
    <row r="31" spans="1:16" s="35" customFormat="1" x14ac:dyDescent="0.3">
      <c r="A31" s="22" t="s">
        <v>19</v>
      </c>
      <c r="B31" s="23" t="s">
        <v>20</v>
      </c>
      <c r="C31" s="24" t="s">
        <v>21</v>
      </c>
      <c r="D31" s="25">
        <v>43647</v>
      </c>
      <c r="E31" s="25">
        <v>44012</v>
      </c>
      <c r="F31" s="26" t="s">
        <v>36</v>
      </c>
      <c r="G31" s="27" t="s">
        <v>37</v>
      </c>
      <c r="H31" s="28" t="s">
        <v>80</v>
      </c>
      <c r="I31" s="29" t="s">
        <v>81</v>
      </c>
      <c r="J31" s="30">
        <v>3587</v>
      </c>
      <c r="K31" s="31">
        <v>0</v>
      </c>
      <c r="L31" s="32">
        <f t="shared" si="0"/>
        <v>3587</v>
      </c>
      <c r="M31" s="30">
        <v>0</v>
      </c>
      <c r="N31" s="32">
        <f t="shared" si="1"/>
        <v>3587</v>
      </c>
      <c r="O31" s="33"/>
      <c r="P31" s="34"/>
    </row>
    <row r="32" spans="1:16" s="35" customFormat="1" x14ac:dyDescent="0.3">
      <c r="A32" s="22" t="s">
        <v>19</v>
      </c>
      <c r="B32" s="23" t="s">
        <v>20</v>
      </c>
      <c r="C32" s="24" t="s">
        <v>21</v>
      </c>
      <c r="D32" s="25">
        <v>43647</v>
      </c>
      <c r="E32" s="25">
        <v>44012</v>
      </c>
      <c r="F32" s="26" t="s">
        <v>36</v>
      </c>
      <c r="G32" s="27" t="s">
        <v>37</v>
      </c>
      <c r="H32" s="28" t="s">
        <v>82</v>
      </c>
      <c r="I32" s="29" t="s">
        <v>83</v>
      </c>
      <c r="J32" s="30">
        <v>0</v>
      </c>
      <c r="K32" s="31">
        <v>0</v>
      </c>
      <c r="L32" s="32">
        <f t="shared" si="0"/>
        <v>0</v>
      </c>
      <c r="M32" s="30">
        <v>0</v>
      </c>
      <c r="N32" s="32">
        <f t="shared" si="1"/>
        <v>0</v>
      </c>
      <c r="O32" s="33"/>
      <c r="P32" s="34"/>
    </row>
    <row r="33" spans="1:16" s="35" customFormat="1" x14ac:dyDescent="0.3">
      <c r="A33" s="22" t="s">
        <v>19</v>
      </c>
      <c r="B33" s="23" t="s">
        <v>20</v>
      </c>
      <c r="C33" s="24" t="s">
        <v>21</v>
      </c>
      <c r="D33" s="25">
        <v>43647</v>
      </c>
      <c r="E33" s="25">
        <v>44012</v>
      </c>
      <c r="F33" s="26" t="s">
        <v>36</v>
      </c>
      <c r="G33" s="27" t="s">
        <v>37</v>
      </c>
      <c r="H33" s="28" t="s">
        <v>84</v>
      </c>
      <c r="I33" s="29" t="s">
        <v>85</v>
      </c>
      <c r="J33" s="30">
        <v>0</v>
      </c>
      <c r="K33" s="31">
        <v>0</v>
      </c>
      <c r="L33" s="32">
        <f t="shared" si="0"/>
        <v>0</v>
      </c>
      <c r="M33" s="30">
        <v>0</v>
      </c>
      <c r="N33" s="32">
        <f t="shared" si="1"/>
        <v>0</v>
      </c>
      <c r="O33" s="33"/>
      <c r="P33" s="34"/>
    </row>
    <row r="34" spans="1:16" s="35" customFormat="1" x14ac:dyDescent="0.3">
      <c r="A34" s="22" t="s">
        <v>19</v>
      </c>
      <c r="B34" s="23" t="s">
        <v>20</v>
      </c>
      <c r="C34" s="24" t="s">
        <v>21</v>
      </c>
      <c r="D34" s="25">
        <v>43647</v>
      </c>
      <c r="E34" s="25">
        <v>44012</v>
      </c>
      <c r="F34" s="26" t="s">
        <v>36</v>
      </c>
      <c r="G34" s="27" t="s">
        <v>37</v>
      </c>
      <c r="H34" s="28" t="s">
        <v>86</v>
      </c>
      <c r="I34" s="29" t="s">
        <v>87</v>
      </c>
      <c r="J34" s="30">
        <v>0</v>
      </c>
      <c r="K34" s="31">
        <v>0</v>
      </c>
      <c r="L34" s="32">
        <f t="shared" si="0"/>
        <v>0</v>
      </c>
      <c r="M34" s="30">
        <v>0</v>
      </c>
      <c r="N34" s="32">
        <f t="shared" si="1"/>
        <v>0</v>
      </c>
      <c r="O34" s="33"/>
      <c r="P34" s="34"/>
    </row>
    <row r="35" spans="1:16" s="35" customFormat="1" x14ac:dyDescent="0.3">
      <c r="A35" s="22" t="s">
        <v>19</v>
      </c>
      <c r="B35" s="23" t="s">
        <v>20</v>
      </c>
      <c r="C35" s="24" t="s">
        <v>21</v>
      </c>
      <c r="D35" s="25">
        <v>43647</v>
      </c>
      <c r="E35" s="25">
        <v>44012</v>
      </c>
      <c r="F35" s="26" t="s">
        <v>36</v>
      </c>
      <c r="G35" s="27" t="s">
        <v>37</v>
      </c>
      <c r="H35" s="28" t="s">
        <v>88</v>
      </c>
      <c r="I35" s="29" t="s">
        <v>89</v>
      </c>
      <c r="J35" s="30">
        <v>0</v>
      </c>
      <c r="K35" s="31">
        <v>0</v>
      </c>
      <c r="L35" s="32">
        <f t="shared" si="0"/>
        <v>0</v>
      </c>
      <c r="M35" s="30">
        <v>0</v>
      </c>
      <c r="N35" s="32">
        <f t="shared" si="1"/>
        <v>0</v>
      </c>
      <c r="O35" s="33"/>
      <c r="P35" s="34"/>
    </row>
    <row r="36" spans="1:16" s="35" customFormat="1" x14ac:dyDescent="0.3">
      <c r="A36" s="22" t="s">
        <v>19</v>
      </c>
      <c r="B36" s="23" t="s">
        <v>20</v>
      </c>
      <c r="C36" s="24" t="s">
        <v>21</v>
      </c>
      <c r="D36" s="25">
        <v>43647</v>
      </c>
      <c r="E36" s="25">
        <v>44012</v>
      </c>
      <c r="F36" s="26" t="s">
        <v>36</v>
      </c>
      <c r="G36" s="27" t="s">
        <v>37</v>
      </c>
      <c r="H36" s="28" t="s">
        <v>90</v>
      </c>
      <c r="I36" s="29" t="s">
        <v>91</v>
      </c>
      <c r="J36" s="30">
        <v>0</v>
      </c>
      <c r="K36" s="31">
        <v>0</v>
      </c>
      <c r="L36" s="32">
        <f t="shared" si="0"/>
        <v>0</v>
      </c>
      <c r="M36" s="30">
        <v>0</v>
      </c>
      <c r="N36" s="32">
        <f t="shared" si="1"/>
        <v>0</v>
      </c>
      <c r="O36" s="33">
        <v>0</v>
      </c>
      <c r="P36" s="34">
        <v>0</v>
      </c>
    </row>
    <row r="37" spans="1:16" s="35" customFormat="1" x14ac:dyDescent="0.3">
      <c r="A37" s="22" t="s">
        <v>19</v>
      </c>
      <c r="B37" s="23" t="s">
        <v>20</v>
      </c>
      <c r="C37" s="24" t="s">
        <v>21</v>
      </c>
      <c r="D37" s="25">
        <v>43647</v>
      </c>
      <c r="E37" s="25">
        <v>44012</v>
      </c>
      <c r="F37" s="26" t="s">
        <v>36</v>
      </c>
      <c r="G37" s="27" t="s">
        <v>37</v>
      </c>
      <c r="H37" s="28" t="s">
        <v>92</v>
      </c>
      <c r="I37" s="29" t="s">
        <v>93</v>
      </c>
      <c r="J37" s="30">
        <v>0</v>
      </c>
      <c r="K37" s="31">
        <v>0</v>
      </c>
      <c r="L37" s="32">
        <f t="shared" si="0"/>
        <v>0</v>
      </c>
      <c r="M37" s="30">
        <v>0</v>
      </c>
      <c r="N37" s="32">
        <f t="shared" si="1"/>
        <v>0</v>
      </c>
      <c r="O37" s="33"/>
      <c r="P37" s="34"/>
    </row>
    <row r="38" spans="1:16" s="35" customFormat="1" x14ac:dyDescent="0.3">
      <c r="A38" s="22" t="s">
        <v>19</v>
      </c>
      <c r="B38" s="23" t="s">
        <v>20</v>
      </c>
      <c r="C38" s="24" t="s">
        <v>21</v>
      </c>
      <c r="D38" s="25">
        <v>43647</v>
      </c>
      <c r="E38" s="25">
        <v>44012</v>
      </c>
      <c r="F38" s="26" t="s">
        <v>36</v>
      </c>
      <c r="G38" s="27" t="s">
        <v>37</v>
      </c>
      <c r="H38" s="28" t="s">
        <v>94</v>
      </c>
      <c r="I38" s="29" t="s">
        <v>95</v>
      </c>
      <c r="J38" s="30">
        <v>0</v>
      </c>
      <c r="K38" s="31">
        <v>0</v>
      </c>
      <c r="L38" s="32">
        <f t="shared" si="0"/>
        <v>0</v>
      </c>
      <c r="M38" s="30">
        <v>0</v>
      </c>
      <c r="N38" s="32">
        <f t="shared" si="1"/>
        <v>0</v>
      </c>
      <c r="O38" s="33"/>
      <c r="P38" s="34"/>
    </row>
    <row r="39" spans="1:16" s="35" customFormat="1" x14ac:dyDescent="0.3">
      <c r="A39" s="22" t="s">
        <v>19</v>
      </c>
      <c r="B39" s="23" t="s">
        <v>20</v>
      </c>
      <c r="C39" s="24" t="s">
        <v>21</v>
      </c>
      <c r="D39" s="25">
        <v>43647</v>
      </c>
      <c r="E39" s="25">
        <v>44012</v>
      </c>
      <c r="F39" s="26" t="s">
        <v>36</v>
      </c>
      <c r="G39" s="27" t="s">
        <v>37</v>
      </c>
      <c r="H39" s="28" t="s">
        <v>96</v>
      </c>
      <c r="I39" s="29" t="s">
        <v>97</v>
      </c>
      <c r="J39" s="30">
        <v>366</v>
      </c>
      <c r="K39" s="31">
        <v>0</v>
      </c>
      <c r="L39" s="32">
        <f t="shared" si="0"/>
        <v>366</v>
      </c>
      <c r="M39" s="30">
        <v>0</v>
      </c>
      <c r="N39" s="32">
        <f t="shared" si="1"/>
        <v>366</v>
      </c>
      <c r="O39" s="33"/>
      <c r="P39" s="34"/>
    </row>
    <row r="40" spans="1:16" s="35" customFormat="1" x14ac:dyDescent="0.3">
      <c r="A40" s="22" t="s">
        <v>19</v>
      </c>
      <c r="B40" s="23" t="s">
        <v>20</v>
      </c>
      <c r="C40" s="24" t="s">
        <v>21</v>
      </c>
      <c r="D40" s="25">
        <v>43647</v>
      </c>
      <c r="E40" s="25">
        <v>44012</v>
      </c>
      <c r="F40" s="26" t="s">
        <v>36</v>
      </c>
      <c r="G40" s="27" t="s">
        <v>37</v>
      </c>
      <c r="H40" s="28" t="s">
        <v>98</v>
      </c>
      <c r="I40" s="29" t="s">
        <v>99</v>
      </c>
      <c r="J40" s="30">
        <v>0</v>
      </c>
      <c r="K40" s="31">
        <v>0</v>
      </c>
      <c r="L40" s="32">
        <f t="shared" si="0"/>
        <v>0</v>
      </c>
      <c r="M40" s="30">
        <v>0</v>
      </c>
      <c r="N40" s="32">
        <f t="shared" si="1"/>
        <v>0</v>
      </c>
      <c r="O40" s="33"/>
      <c r="P40" s="34"/>
    </row>
    <row r="41" spans="1:16" s="35" customFormat="1" x14ac:dyDescent="0.3">
      <c r="A41" s="22" t="s">
        <v>19</v>
      </c>
      <c r="B41" s="23" t="s">
        <v>20</v>
      </c>
      <c r="C41" s="24" t="s">
        <v>21</v>
      </c>
      <c r="D41" s="25">
        <v>43647</v>
      </c>
      <c r="E41" s="25">
        <v>44012</v>
      </c>
      <c r="F41" s="26" t="s">
        <v>36</v>
      </c>
      <c r="G41" s="27" t="s">
        <v>37</v>
      </c>
      <c r="H41" s="28" t="s">
        <v>100</v>
      </c>
      <c r="I41" s="29" t="s">
        <v>101</v>
      </c>
      <c r="J41" s="30">
        <v>4623</v>
      </c>
      <c r="K41" s="31">
        <v>0</v>
      </c>
      <c r="L41" s="32">
        <f t="shared" si="0"/>
        <v>4623</v>
      </c>
      <c r="M41" s="30">
        <v>0</v>
      </c>
      <c r="N41" s="32">
        <f t="shared" si="1"/>
        <v>4623</v>
      </c>
      <c r="O41" s="33"/>
      <c r="P41" s="34"/>
    </row>
    <row r="42" spans="1:16" s="35" customFormat="1" x14ac:dyDescent="0.3">
      <c r="A42" s="22" t="s">
        <v>19</v>
      </c>
      <c r="B42" s="23" t="s">
        <v>20</v>
      </c>
      <c r="C42" s="24" t="s">
        <v>21</v>
      </c>
      <c r="D42" s="25">
        <v>43647</v>
      </c>
      <c r="E42" s="25">
        <v>44012</v>
      </c>
      <c r="F42" s="26" t="s">
        <v>36</v>
      </c>
      <c r="G42" s="27" t="s">
        <v>37</v>
      </c>
      <c r="H42" s="28" t="s">
        <v>102</v>
      </c>
      <c r="I42" s="29" t="s">
        <v>103</v>
      </c>
      <c r="J42" s="30">
        <v>0</v>
      </c>
      <c r="K42" s="31">
        <v>0</v>
      </c>
      <c r="L42" s="32">
        <f t="shared" si="0"/>
        <v>0</v>
      </c>
      <c r="M42" s="30">
        <v>0</v>
      </c>
      <c r="N42" s="32">
        <f t="shared" si="1"/>
        <v>0</v>
      </c>
      <c r="O42" s="33"/>
      <c r="P42" s="34"/>
    </row>
    <row r="43" spans="1:16" s="35" customFormat="1" x14ac:dyDescent="0.3">
      <c r="A43" s="22" t="s">
        <v>19</v>
      </c>
      <c r="B43" s="23" t="s">
        <v>20</v>
      </c>
      <c r="C43" s="24" t="s">
        <v>21</v>
      </c>
      <c r="D43" s="25">
        <v>43647</v>
      </c>
      <c r="E43" s="25">
        <v>44012</v>
      </c>
      <c r="F43" s="26" t="s">
        <v>36</v>
      </c>
      <c r="G43" s="27" t="s">
        <v>37</v>
      </c>
      <c r="H43" s="28" t="s">
        <v>104</v>
      </c>
      <c r="I43" s="29" t="s">
        <v>105</v>
      </c>
      <c r="J43" s="30">
        <v>4425</v>
      </c>
      <c r="K43" s="31">
        <v>0</v>
      </c>
      <c r="L43" s="32">
        <f t="shared" si="0"/>
        <v>4425</v>
      </c>
      <c r="M43" s="30">
        <v>-4425</v>
      </c>
      <c r="N43" s="32">
        <f t="shared" si="1"/>
        <v>0</v>
      </c>
      <c r="O43" s="33"/>
      <c r="P43" s="34"/>
    </row>
    <row r="44" spans="1:16" s="35" customFormat="1" x14ac:dyDescent="0.3">
      <c r="A44" s="22" t="s">
        <v>19</v>
      </c>
      <c r="B44" s="23" t="s">
        <v>20</v>
      </c>
      <c r="C44" s="24" t="s">
        <v>21</v>
      </c>
      <c r="D44" s="25">
        <v>43647</v>
      </c>
      <c r="E44" s="25">
        <v>44012</v>
      </c>
      <c r="F44" s="26" t="s">
        <v>36</v>
      </c>
      <c r="G44" s="27" t="s">
        <v>37</v>
      </c>
      <c r="H44" s="28" t="s">
        <v>106</v>
      </c>
      <c r="I44" s="29" t="s">
        <v>107</v>
      </c>
      <c r="J44" s="30">
        <v>0</v>
      </c>
      <c r="K44" s="31">
        <v>0</v>
      </c>
      <c r="L44" s="32">
        <f t="shared" si="0"/>
        <v>0</v>
      </c>
      <c r="M44" s="30">
        <v>0</v>
      </c>
      <c r="N44" s="32">
        <f t="shared" si="1"/>
        <v>0</v>
      </c>
      <c r="O44" s="33"/>
      <c r="P44" s="34"/>
    </row>
    <row r="45" spans="1:16" s="35" customFormat="1" x14ac:dyDescent="0.3">
      <c r="A45" s="22" t="s">
        <v>19</v>
      </c>
      <c r="B45" s="23" t="s">
        <v>20</v>
      </c>
      <c r="C45" s="24" t="s">
        <v>21</v>
      </c>
      <c r="D45" s="25">
        <v>43647</v>
      </c>
      <c r="E45" s="25">
        <v>44012</v>
      </c>
      <c r="F45" s="26" t="s">
        <v>36</v>
      </c>
      <c r="G45" s="27" t="s">
        <v>37</v>
      </c>
      <c r="H45" s="28" t="s">
        <v>108</v>
      </c>
      <c r="I45" s="29" t="s">
        <v>109</v>
      </c>
      <c r="J45" s="30">
        <v>0</v>
      </c>
      <c r="K45" s="31">
        <v>0</v>
      </c>
      <c r="L45" s="32">
        <f t="shared" si="0"/>
        <v>0</v>
      </c>
      <c r="M45" s="30">
        <v>0</v>
      </c>
      <c r="N45" s="32">
        <f t="shared" si="1"/>
        <v>0</v>
      </c>
      <c r="O45" s="33"/>
      <c r="P45" s="34"/>
    </row>
    <row r="46" spans="1:16" s="35" customFormat="1" x14ac:dyDescent="0.3">
      <c r="A46" s="22" t="s">
        <v>19</v>
      </c>
      <c r="B46" s="23" t="s">
        <v>20</v>
      </c>
      <c r="C46" s="24" t="s">
        <v>21</v>
      </c>
      <c r="D46" s="25">
        <v>43647</v>
      </c>
      <c r="E46" s="25">
        <v>44012</v>
      </c>
      <c r="F46" s="45" t="s">
        <v>36</v>
      </c>
      <c r="G46" s="46" t="s">
        <v>37</v>
      </c>
      <c r="H46" s="47" t="s">
        <v>34</v>
      </c>
      <c r="I46" s="48" t="s">
        <v>110</v>
      </c>
      <c r="J46" s="49">
        <f>SUM(J10:J45)</f>
        <v>129222</v>
      </c>
      <c r="K46" s="50">
        <f>SUM(K10:K45)</f>
        <v>-54732</v>
      </c>
      <c r="L46" s="51">
        <f t="shared" si="0"/>
        <v>74490</v>
      </c>
      <c r="M46" s="49">
        <f>SUM(M10:M45)</f>
        <v>-4425</v>
      </c>
      <c r="N46" s="51">
        <f t="shared" si="1"/>
        <v>70065</v>
      </c>
      <c r="O46" s="52"/>
      <c r="P46" s="53"/>
    </row>
    <row r="47" spans="1:16" s="35" customFormat="1" x14ac:dyDescent="0.3">
      <c r="A47" s="22" t="s">
        <v>19</v>
      </c>
      <c r="B47" s="23" t="s">
        <v>20</v>
      </c>
      <c r="C47" s="24" t="s">
        <v>21</v>
      </c>
      <c r="D47" s="25">
        <v>43647</v>
      </c>
      <c r="E47" s="25">
        <v>44012</v>
      </c>
      <c r="F47" s="26" t="s">
        <v>111</v>
      </c>
      <c r="G47" s="27" t="s">
        <v>112</v>
      </c>
      <c r="H47" s="28" t="s">
        <v>82</v>
      </c>
      <c r="I47" s="29" t="s">
        <v>113</v>
      </c>
      <c r="J47" s="30">
        <v>103243</v>
      </c>
      <c r="K47" s="31">
        <v>0</v>
      </c>
      <c r="L47" s="32">
        <f t="shared" si="0"/>
        <v>103243</v>
      </c>
      <c r="M47" s="30">
        <v>0</v>
      </c>
      <c r="N47" s="32">
        <f t="shared" si="1"/>
        <v>103243</v>
      </c>
      <c r="O47" s="33"/>
      <c r="P47" s="34"/>
    </row>
    <row r="48" spans="1:16" s="35" customFormat="1" x14ac:dyDescent="0.3">
      <c r="A48" s="22" t="s">
        <v>19</v>
      </c>
      <c r="B48" s="23" t="s">
        <v>20</v>
      </c>
      <c r="C48" s="24" t="s">
        <v>21</v>
      </c>
      <c r="D48" s="25">
        <v>43647</v>
      </c>
      <c r="E48" s="25">
        <v>44012</v>
      </c>
      <c r="F48" s="26" t="s">
        <v>111</v>
      </c>
      <c r="G48" s="27" t="s">
        <v>112</v>
      </c>
      <c r="H48" s="28" t="s">
        <v>84</v>
      </c>
      <c r="I48" s="29" t="s">
        <v>114</v>
      </c>
      <c r="J48" s="30">
        <v>5024</v>
      </c>
      <c r="K48" s="31">
        <v>0</v>
      </c>
      <c r="L48" s="32">
        <f t="shared" si="0"/>
        <v>5024</v>
      </c>
      <c r="M48" s="30">
        <v>0</v>
      </c>
      <c r="N48" s="32">
        <f t="shared" si="1"/>
        <v>5024</v>
      </c>
      <c r="O48" s="33"/>
      <c r="P48" s="34"/>
    </row>
    <row r="49" spans="1:16" s="35" customFormat="1" x14ac:dyDescent="0.3">
      <c r="A49" s="22" t="s">
        <v>19</v>
      </c>
      <c r="B49" s="23" t="s">
        <v>20</v>
      </c>
      <c r="C49" s="24" t="s">
        <v>21</v>
      </c>
      <c r="D49" s="25">
        <v>43647</v>
      </c>
      <c r="E49" s="25">
        <v>44012</v>
      </c>
      <c r="F49" s="26" t="s">
        <v>111</v>
      </c>
      <c r="G49" s="27" t="s">
        <v>112</v>
      </c>
      <c r="H49" s="28" t="s">
        <v>86</v>
      </c>
      <c r="I49" s="29" t="s">
        <v>115</v>
      </c>
      <c r="J49" s="30">
        <v>0</v>
      </c>
      <c r="K49" s="31">
        <v>0</v>
      </c>
      <c r="L49" s="32">
        <f t="shared" si="0"/>
        <v>0</v>
      </c>
      <c r="M49" s="30">
        <v>0</v>
      </c>
      <c r="N49" s="32">
        <f t="shared" si="1"/>
        <v>0</v>
      </c>
      <c r="O49" s="33"/>
      <c r="P49" s="34"/>
    </row>
    <row r="50" spans="1:16" s="35" customFormat="1" x14ac:dyDescent="0.3">
      <c r="A50" s="22" t="s">
        <v>19</v>
      </c>
      <c r="B50" s="23" t="s">
        <v>20</v>
      </c>
      <c r="C50" s="24" t="s">
        <v>21</v>
      </c>
      <c r="D50" s="25">
        <v>43647</v>
      </c>
      <c r="E50" s="25">
        <v>44012</v>
      </c>
      <c r="F50" s="26" t="s">
        <v>111</v>
      </c>
      <c r="G50" s="27" t="s">
        <v>112</v>
      </c>
      <c r="H50" s="28" t="s">
        <v>116</v>
      </c>
      <c r="I50" s="29" t="s">
        <v>117</v>
      </c>
      <c r="J50" s="30">
        <v>5859</v>
      </c>
      <c r="K50" s="31">
        <v>0</v>
      </c>
      <c r="L50" s="32">
        <f t="shared" si="0"/>
        <v>5859</v>
      </c>
      <c r="M50" s="30">
        <v>0</v>
      </c>
      <c r="N50" s="32">
        <f t="shared" si="1"/>
        <v>5859</v>
      </c>
      <c r="O50" s="33"/>
      <c r="P50" s="34"/>
    </row>
    <row r="51" spans="1:16" s="35" customFormat="1" x14ac:dyDescent="0.3">
      <c r="A51" s="22" t="s">
        <v>19</v>
      </c>
      <c r="B51" s="23" t="s">
        <v>20</v>
      </c>
      <c r="C51" s="24" t="s">
        <v>21</v>
      </c>
      <c r="D51" s="25">
        <v>43647</v>
      </c>
      <c r="E51" s="25">
        <v>44012</v>
      </c>
      <c r="F51" s="26" t="s">
        <v>111</v>
      </c>
      <c r="G51" s="27" t="s">
        <v>112</v>
      </c>
      <c r="H51" s="28" t="s">
        <v>88</v>
      </c>
      <c r="I51" s="29" t="s">
        <v>118</v>
      </c>
      <c r="J51" s="30">
        <v>2645</v>
      </c>
      <c r="K51" s="31">
        <v>0</v>
      </c>
      <c r="L51" s="32">
        <f t="shared" si="0"/>
        <v>2645</v>
      </c>
      <c r="M51" s="30">
        <v>0</v>
      </c>
      <c r="N51" s="32">
        <f t="shared" si="1"/>
        <v>2645</v>
      </c>
      <c r="O51" s="33"/>
      <c r="P51" s="34"/>
    </row>
    <row r="52" spans="1:16" s="35" customFormat="1" x14ac:dyDescent="0.3">
      <c r="A52" s="22" t="s">
        <v>19</v>
      </c>
      <c r="B52" s="23" t="s">
        <v>20</v>
      </c>
      <c r="C52" s="24" t="s">
        <v>21</v>
      </c>
      <c r="D52" s="25">
        <v>43647</v>
      </c>
      <c r="E52" s="25">
        <v>44012</v>
      </c>
      <c r="F52" s="26" t="s">
        <v>111</v>
      </c>
      <c r="G52" s="27" t="s">
        <v>112</v>
      </c>
      <c r="H52" s="28" t="s">
        <v>119</v>
      </c>
      <c r="I52" s="29" t="s">
        <v>120</v>
      </c>
      <c r="J52" s="30">
        <v>0</v>
      </c>
      <c r="K52" s="31">
        <v>0</v>
      </c>
      <c r="L52" s="32">
        <f t="shared" si="0"/>
        <v>0</v>
      </c>
      <c r="M52" s="30">
        <v>0</v>
      </c>
      <c r="N52" s="32">
        <f t="shared" si="1"/>
        <v>0</v>
      </c>
      <c r="O52" s="33"/>
      <c r="P52" s="34"/>
    </row>
    <row r="53" spans="1:16" s="35" customFormat="1" x14ac:dyDescent="0.3">
      <c r="A53" s="22" t="s">
        <v>19</v>
      </c>
      <c r="B53" s="23" t="s">
        <v>20</v>
      </c>
      <c r="C53" s="24" t="s">
        <v>21</v>
      </c>
      <c r="D53" s="25">
        <v>43647</v>
      </c>
      <c r="E53" s="25">
        <v>44012</v>
      </c>
      <c r="F53" s="26" t="s">
        <v>111</v>
      </c>
      <c r="G53" s="27" t="s">
        <v>112</v>
      </c>
      <c r="H53" s="28" t="s">
        <v>121</v>
      </c>
      <c r="I53" s="29" t="s">
        <v>122</v>
      </c>
      <c r="J53" s="30">
        <v>0</v>
      </c>
      <c r="K53" s="31">
        <v>0</v>
      </c>
      <c r="L53" s="32">
        <f t="shared" si="0"/>
        <v>0</v>
      </c>
      <c r="M53" s="30">
        <v>0</v>
      </c>
      <c r="N53" s="32">
        <f t="shared" si="1"/>
        <v>0</v>
      </c>
      <c r="O53" s="33"/>
      <c r="P53" s="34"/>
    </row>
    <row r="54" spans="1:16" s="35" customFormat="1" x14ac:dyDescent="0.3">
      <c r="A54" s="22" t="s">
        <v>19</v>
      </c>
      <c r="B54" s="23" t="s">
        <v>20</v>
      </c>
      <c r="C54" s="24" t="s">
        <v>21</v>
      </c>
      <c r="D54" s="25">
        <v>43647</v>
      </c>
      <c r="E54" s="25">
        <v>44012</v>
      </c>
      <c r="F54" s="26" t="s">
        <v>111</v>
      </c>
      <c r="G54" s="27" t="s">
        <v>112</v>
      </c>
      <c r="H54" s="28" t="s">
        <v>90</v>
      </c>
      <c r="I54" s="29" t="s">
        <v>123</v>
      </c>
      <c r="J54" s="30">
        <v>0</v>
      </c>
      <c r="K54" s="31">
        <v>0</v>
      </c>
      <c r="L54" s="32">
        <f t="shared" si="0"/>
        <v>0</v>
      </c>
      <c r="M54" s="30">
        <v>0</v>
      </c>
      <c r="N54" s="32">
        <f t="shared" si="1"/>
        <v>0</v>
      </c>
      <c r="O54" s="33"/>
      <c r="P54" s="34"/>
    </row>
    <row r="55" spans="1:16" s="35" customFormat="1" x14ac:dyDescent="0.3">
      <c r="A55" s="22" t="s">
        <v>19</v>
      </c>
      <c r="B55" s="23" t="s">
        <v>20</v>
      </c>
      <c r="C55" s="24" t="s">
        <v>21</v>
      </c>
      <c r="D55" s="25">
        <v>43647</v>
      </c>
      <c r="E55" s="25">
        <v>44012</v>
      </c>
      <c r="F55" s="26" t="s">
        <v>111</v>
      </c>
      <c r="G55" s="27" t="s">
        <v>112</v>
      </c>
      <c r="H55" s="28" t="s">
        <v>92</v>
      </c>
      <c r="I55" s="29" t="s">
        <v>124</v>
      </c>
      <c r="J55" s="30">
        <v>169</v>
      </c>
      <c r="K55" s="31">
        <v>0</v>
      </c>
      <c r="L55" s="32">
        <f t="shared" si="0"/>
        <v>169</v>
      </c>
      <c r="M55" s="30">
        <v>0</v>
      </c>
      <c r="N55" s="32">
        <f t="shared" si="1"/>
        <v>169</v>
      </c>
      <c r="O55" s="33"/>
      <c r="P55" s="34"/>
    </row>
    <row r="56" spans="1:16" s="35" customFormat="1" x14ac:dyDescent="0.3">
      <c r="A56" s="22" t="s">
        <v>19</v>
      </c>
      <c r="B56" s="23" t="s">
        <v>20</v>
      </c>
      <c r="C56" s="24" t="s">
        <v>21</v>
      </c>
      <c r="D56" s="25">
        <v>43647</v>
      </c>
      <c r="E56" s="25">
        <v>44012</v>
      </c>
      <c r="F56" s="26" t="s">
        <v>111</v>
      </c>
      <c r="G56" s="27" t="s">
        <v>112</v>
      </c>
      <c r="H56" s="28" t="s">
        <v>94</v>
      </c>
      <c r="I56" s="29" t="s">
        <v>125</v>
      </c>
      <c r="J56" s="30">
        <v>0</v>
      </c>
      <c r="K56" s="31">
        <v>0</v>
      </c>
      <c r="L56" s="32">
        <f t="shared" si="0"/>
        <v>0</v>
      </c>
      <c r="M56" s="30">
        <v>0</v>
      </c>
      <c r="N56" s="32">
        <f t="shared" si="1"/>
        <v>0</v>
      </c>
      <c r="O56" s="33"/>
      <c r="P56" s="34"/>
    </row>
    <row r="57" spans="1:16" s="35" customFormat="1" x14ac:dyDescent="0.3">
      <c r="A57" s="22" t="s">
        <v>19</v>
      </c>
      <c r="B57" s="23" t="s">
        <v>20</v>
      </c>
      <c r="C57" s="24" t="s">
        <v>21</v>
      </c>
      <c r="D57" s="25">
        <v>43647</v>
      </c>
      <c r="E57" s="25">
        <v>44012</v>
      </c>
      <c r="F57" s="26" t="s">
        <v>111</v>
      </c>
      <c r="G57" s="27" t="s">
        <v>112</v>
      </c>
      <c r="H57" s="28" t="s">
        <v>96</v>
      </c>
      <c r="I57" s="29" t="s">
        <v>126</v>
      </c>
      <c r="J57" s="30">
        <v>4985</v>
      </c>
      <c r="K57" s="31">
        <v>0</v>
      </c>
      <c r="L57" s="32">
        <f t="shared" si="0"/>
        <v>4985</v>
      </c>
      <c r="M57" s="30">
        <v>0</v>
      </c>
      <c r="N57" s="32">
        <f t="shared" si="1"/>
        <v>4985</v>
      </c>
      <c r="O57" s="33"/>
      <c r="P57" s="34"/>
    </row>
    <row r="58" spans="1:16" s="35" customFormat="1" x14ac:dyDescent="0.3">
      <c r="A58" s="22" t="s">
        <v>19</v>
      </c>
      <c r="B58" s="23" t="s">
        <v>20</v>
      </c>
      <c r="C58" s="24" t="s">
        <v>21</v>
      </c>
      <c r="D58" s="25">
        <v>43647</v>
      </c>
      <c r="E58" s="25">
        <v>44012</v>
      </c>
      <c r="F58" s="26" t="s">
        <v>111</v>
      </c>
      <c r="G58" s="27" t="s">
        <v>112</v>
      </c>
      <c r="H58" s="28" t="s">
        <v>98</v>
      </c>
      <c r="I58" s="29" t="s">
        <v>127</v>
      </c>
      <c r="J58" s="30">
        <v>0</v>
      </c>
      <c r="K58" s="31">
        <v>0</v>
      </c>
      <c r="L58" s="32">
        <f t="shared" si="0"/>
        <v>0</v>
      </c>
      <c r="M58" s="30">
        <v>0</v>
      </c>
      <c r="N58" s="32">
        <f t="shared" si="1"/>
        <v>0</v>
      </c>
      <c r="O58" s="33"/>
      <c r="P58" s="34"/>
    </row>
    <row r="59" spans="1:16" s="35" customFormat="1" x14ac:dyDescent="0.3">
      <c r="A59" s="22" t="s">
        <v>19</v>
      </c>
      <c r="B59" s="23" t="s">
        <v>20</v>
      </c>
      <c r="C59" s="24" t="s">
        <v>21</v>
      </c>
      <c r="D59" s="25">
        <v>43647</v>
      </c>
      <c r="E59" s="25">
        <v>44012</v>
      </c>
      <c r="F59" s="26" t="s">
        <v>111</v>
      </c>
      <c r="G59" s="27" t="s">
        <v>112</v>
      </c>
      <c r="H59" s="28" t="s">
        <v>100</v>
      </c>
      <c r="I59" s="29" t="s">
        <v>128</v>
      </c>
      <c r="J59" s="30">
        <v>1916</v>
      </c>
      <c r="K59" s="31">
        <v>0</v>
      </c>
      <c r="L59" s="32">
        <f t="shared" si="0"/>
        <v>1916</v>
      </c>
      <c r="M59" s="30">
        <v>-500</v>
      </c>
      <c r="N59" s="32">
        <f t="shared" si="1"/>
        <v>1416</v>
      </c>
      <c r="O59" s="33"/>
      <c r="P59" s="34"/>
    </row>
    <row r="60" spans="1:16" s="35" customFormat="1" x14ac:dyDescent="0.3">
      <c r="A60" s="22" t="s">
        <v>19</v>
      </c>
      <c r="B60" s="23" t="s">
        <v>20</v>
      </c>
      <c r="C60" s="24" t="s">
        <v>21</v>
      </c>
      <c r="D60" s="25">
        <v>43647</v>
      </c>
      <c r="E60" s="25">
        <v>44012</v>
      </c>
      <c r="F60" s="26" t="s">
        <v>111</v>
      </c>
      <c r="G60" s="27" t="s">
        <v>112</v>
      </c>
      <c r="H60" s="28" t="s">
        <v>102</v>
      </c>
      <c r="I60" s="29" t="s">
        <v>129</v>
      </c>
      <c r="J60" s="30">
        <v>0</v>
      </c>
      <c r="K60" s="31">
        <v>0</v>
      </c>
      <c r="L60" s="32">
        <f t="shared" si="0"/>
        <v>0</v>
      </c>
      <c r="M60" s="30">
        <v>0</v>
      </c>
      <c r="N60" s="32">
        <f t="shared" si="1"/>
        <v>0</v>
      </c>
      <c r="O60" s="33"/>
      <c r="P60" s="34"/>
    </row>
    <row r="61" spans="1:16" s="35" customFormat="1" x14ac:dyDescent="0.3">
      <c r="A61" s="22" t="s">
        <v>19</v>
      </c>
      <c r="B61" s="23" t="s">
        <v>20</v>
      </c>
      <c r="C61" s="24" t="s">
        <v>21</v>
      </c>
      <c r="D61" s="25">
        <v>43647</v>
      </c>
      <c r="E61" s="25">
        <v>44012</v>
      </c>
      <c r="F61" s="26" t="s">
        <v>111</v>
      </c>
      <c r="G61" s="27" t="s">
        <v>112</v>
      </c>
      <c r="H61" s="28" t="s">
        <v>104</v>
      </c>
      <c r="I61" s="29" t="s">
        <v>130</v>
      </c>
      <c r="J61" s="30">
        <v>0</v>
      </c>
      <c r="K61" s="31">
        <v>0</v>
      </c>
      <c r="L61" s="32">
        <f t="shared" si="0"/>
        <v>0</v>
      </c>
      <c r="M61" s="30">
        <v>0</v>
      </c>
      <c r="N61" s="32">
        <f t="shared" si="1"/>
        <v>0</v>
      </c>
      <c r="O61" s="33"/>
      <c r="P61" s="34"/>
    </row>
    <row r="62" spans="1:16" s="35" customFormat="1" x14ac:dyDescent="0.3">
      <c r="A62" s="22" t="s">
        <v>19</v>
      </c>
      <c r="B62" s="23" t="s">
        <v>20</v>
      </c>
      <c r="C62" s="24" t="s">
        <v>21</v>
      </c>
      <c r="D62" s="25">
        <v>43647</v>
      </c>
      <c r="E62" s="25">
        <v>44012</v>
      </c>
      <c r="F62" s="26" t="s">
        <v>111</v>
      </c>
      <c r="G62" s="27" t="s">
        <v>112</v>
      </c>
      <c r="H62" s="28" t="s">
        <v>106</v>
      </c>
      <c r="I62" s="29" t="s">
        <v>131</v>
      </c>
      <c r="J62" s="30">
        <v>0</v>
      </c>
      <c r="K62" s="31">
        <v>0</v>
      </c>
      <c r="L62" s="32">
        <f t="shared" si="0"/>
        <v>0</v>
      </c>
      <c r="M62" s="30">
        <v>0</v>
      </c>
      <c r="N62" s="32">
        <f t="shared" si="1"/>
        <v>0</v>
      </c>
      <c r="O62" s="33"/>
      <c r="P62" s="34"/>
    </row>
    <row r="63" spans="1:16" s="35" customFormat="1" x14ac:dyDescent="0.3">
      <c r="A63" s="22" t="s">
        <v>19</v>
      </c>
      <c r="B63" s="23" t="s">
        <v>20</v>
      </c>
      <c r="C63" s="24" t="s">
        <v>21</v>
      </c>
      <c r="D63" s="25">
        <v>43647</v>
      </c>
      <c r="E63" s="25">
        <v>44012</v>
      </c>
      <c r="F63" s="26" t="s">
        <v>111</v>
      </c>
      <c r="G63" s="27" t="s">
        <v>112</v>
      </c>
      <c r="H63" s="28" t="s">
        <v>108</v>
      </c>
      <c r="I63" s="29" t="s">
        <v>109</v>
      </c>
      <c r="J63" s="30">
        <v>0</v>
      </c>
      <c r="K63" s="31">
        <v>0</v>
      </c>
      <c r="L63" s="32">
        <f t="shared" si="0"/>
        <v>0</v>
      </c>
      <c r="M63" s="30">
        <v>0</v>
      </c>
      <c r="N63" s="32">
        <f t="shared" si="1"/>
        <v>0</v>
      </c>
      <c r="O63" s="33"/>
      <c r="P63" s="34"/>
    </row>
    <row r="64" spans="1:16" s="35" customFormat="1" x14ac:dyDescent="0.3">
      <c r="A64" s="22" t="s">
        <v>19</v>
      </c>
      <c r="B64" s="23" t="s">
        <v>20</v>
      </c>
      <c r="C64" s="24" t="s">
        <v>21</v>
      </c>
      <c r="D64" s="25">
        <v>43647</v>
      </c>
      <c r="E64" s="25">
        <v>44012</v>
      </c>
      <c r="F64" s="45" t="s">
        <v>111</v>
      </c>
      <c r="G64" s="46" t="s">
        <v>112</v>
      </c>
      <c r="H64" s="47" t="s">
        <v>34</v>
      </c>
      <c r="I64" s="48" t="s">
        <v>132</v>
      </c>
      <c r="J64" s="49">
        <f>SUM(J47:J63)</f>
        <v>123841</v>
      </c>
      <c r="K64" s="50">
        <f>SUM(K47:K63)</f>
        <v>0</v>
      </c>
      <c r="L64" s="51">
        <f t="shared" si="0"/>
        <v>123841</v>
      </c>
      <c r="M64" s="49">
        <f>SUM(M47:M63)</f>
        <v>-500</v>
      </c>
      <c r="N64" s="51">
        <f t="shared" si="1"/>
        <v>123341</v>
      </c>
      <c r="O64" s="52"/>
      <c r="P64" s="53"/>
    </row>
    <row r="65" spans="1:16" s="35" customFormat="1" x14ac:dyDescent="0.3">
      <c r="A65" s="22" t="s">
        <v>19</v>
      </c>
      <c r="B65" s="23" t="s">
        <v>20</v>
      </c>
      <c r="C65" s="24" t="s">
        <v>21</v>
      </c>
      <c r="D65" s="25">
        <v>43647</v>
      </c>
      <c r="E65" s="25">
        <v>44012</v>
      </c>
      <c r="F65" s="26" t="s">
        <v>133</v>
      </c>
      <c r="G65" s="27" t="s">
        <v>134</v>
      </c>
      <c r="H65" s="28" t="s">
        <v>42</v>
      </c>
      <c r="I65" s="29" t="s">
        <v>135</v>
      </c>
      <c r="J65" s="30">
        <v>5249</v>
      </c>
      <c r="K65" s="31">
        <v>0</v>
      </c>
      <c r="L65" s="32">
        <f t="shared" si="0"/>
        <v>5249</v>
      </c>
      <c r="M65" s="30">
        <v>0</v>
      </c>
      <c r="N65" s="32">
        <f t="shared" si="1"/>
        <v>5249</v>
      </c>
      <c r="O65" s="33">
        <v>282.75</v>
      </c>
      <c r="P65" s="34">
        <v>323.35000000000002</v>
      </c>
    </row>
    <row r="66" spans="1:16" s="35" customFormat="1" x14ac:dyDescent="0.3">
      <c r="A66" s="22" t="s">
        <v>19</v>
      </c>
      <c r="B66" s="23" t="s">
        <v>20</v>
      </c>
      <c r="C66" s="24" t="s">
        <v>21</v>
      </c>
      <c r="D66" s="25">
        <v>43647</v>
      </c>
      <c r="E66" s="25">
        <v>44012</v>
      </c>
      <c r="F66" s="26" t="s">
        <v>133</v>
      </c>
      <c r="G66" s="27" t="s">
        <v>134</v>
      </c>
      <c r="H66" s="28" t="s">
        <v>44</v>
      </c>
      <c r="I66" s="29" t="s">
        <v>45</v>
      </c>
      <c r="J66" s="30">
        <v>0</v>
      </c>
      <c r="K66" s="31">
        <v>871</v>
      </c>
      <c r="L66" s="32">
        <f t="shared" si="0"/>
        <v>871</v>
      </c>
      <c r="M66" s="30">
        <v>0</v>
      </c>
      <c r="N66" s="32">
        <f t="shared" si="1"/>
        <v>871</v>
      </c>
      <c r="O66" s="33"/>
      <c r="P66" s="34"/>
    </row>
    <row r="67" spans="1:16" s="35" customFormat="1" x14ac:dyDescent="0.3">
      <c r="A67" s="22" t="s">
        <v>19</v>
      </c>
      <c r="B67" s="23" t="s">
        <v>20</v>
      </c>
      <c r="C67" s="24" t="s">
        <v>21</v>
      </c>
      <c r="D67" s="25">
        <v>43647</v>
      </c>
      <c r="E67" s="25">
        <v>44012</v>
      </c>
      <c r="F67" s="26" t="s">
        <v>133</v>
      </c>
      <c r="G67" s="27" t="s">
        <v>134</v>
      </c>
      <c r="H67" s="28" t="s">
        <v>58</v>
      </c>
      <c r="I67" s="29" t="s">
        <v>136</v>
      </c>
      <c r="J67" s="30">
        <v>120</v>
      </c>
      <c r="K67" s="31">
        <v>0</v>
      </c>
      <c r="L67" s="32">
        <f t="shared" si="0"/>
        <v>120</v>
      </c>
      <c r="M67" s="30">
        <v>0</v>
      </c>
      <c r="N67" s="32">
        <f t="shared" si="1"/>
        <v>120</v>
      </c>
      <c r="O67" s="33"/>
      <c r="P67" s="34"/>
    </row>
    <row r="68" spans="1:16" s="35" customFormat="1" x14ac:dyDescent="0.3">
      <c r="A68" s="22" t="s">
        <v>19</v>
      </c>
      <c r="B68" s="23" t="s">
        <v>20</v>
      </c>
      <c r="C68" s="24" t="s">
        <v>21</v>
      </c>
      <c r="D68" s="25">
        <v>43647</v>
      </c>
      <c r="E68" s="25">
        <v>44012</v>
      </c>
      <c r="F68" s="26" t="s">
        <v>133</v>
      </c>
      <c r="G68" s="27" t="s">
        <v>134</v>
      </c>
      <c r="H68" s="28" t="s">
        <v>82</v>
      </c>
      <c r="I68" s="29" t="s">
        <v>137</v>
      </c>
      <c r="J68" s="30">
        <v>0</v>
      </c>
      <c r="K68" s="31">
        <v>0</v>
      </c>
      <c r="L68" s="32">
        <f t="shared" ref="L68:L131" si="3">SUM(J68:K68)</f>
        <v>0</v>
      </c>
      <c r="M68" s="30">
        <v>0</v>
      </c>
      <c r="N68" s="32">
        <f t="shared" ref="N68:N131" si="4">+SUM($L68:$M68)</f>
        <v>0</v>
      </c>
      <c r="O68" s="33"/>
      <c r="P68" s="34"/>
    </row>
    <row r="69" spans="1:16" s="35" customFormat="1" x14ac:dyDescent="0.3">
      <c r="A69" s="22" t="s">
        <v>19</v>
      </c>
      <c r="B69" s="23" t="s">
        <v>20</v>
      </c>
      <c r="C69" s="24" t="s">
        <v>21</v>
      </c>
      <c r="D69" s="25">
        <v>43647</v>
      </c>
      <c r="E69" s="25">
        <v>44012</v>
      </c>
      <c r="F69" s="26" t="s">
        <v>133</v>
      </c>
      <c r="G69" s="27" t="s">
        <v>134</v>
      </c>
      <c r="H69" s="28" t="s">
        <v>84</v>
      </c>
      <c r="I69" s="29" t="s">
        <v>138</v>
      </c>
      <c r="J69" s="30">
        <v>100</v>
      </c>
      <c r="K69" s="31">
        <v>0</v>
      </c>
      <c r="L69" s="32">
        <f t="shared" si="3"/>
        <v>100</v>
      </c>
      <c r="M69" s="30">
        <v>0</v>
      </c>
      <c r="N69" s="32">
        <f t="shared" si="4"/>
        <v>100</v>
      </c>
      <c r="O69" s="33"/>
      <c r="P69" s="34"/>
    </row>
    <row r="70" spans="1:16" s="35" customFormat="1" x14ac:dyDescent="0.3">
      <c r="A70" s="22" t="s">
        <v>19</v>
      </c>
      <c r="B70" s="23" t="s">
        <v>20</v>
      </c>
      <c r="C70" s="24" t="s">
        <v>21</v>
      </c>
      <c r="D70" s="25">
        <v>43647</v>
      </c>
      <c r="E70" s="25">
        <v>44012</v>
      </c>
      <c r="F70" s="26" t="s">
        <v>133</v>
      </c>
      <c r="G70" s="27" t="s">
        <v>134</v>
      </c>
      <c r="H70" s="28" t="s">
        <v>96</v>
      </c>
      <c r="I70" s="29" t="s">
        <v>139</v>
      </c>
      <c r="J70" s="30">
        <v>2457</v>
      </c>
      <c r="K70" s="31">
        <v>0</v>
      </c>
      <c r="L70" s="32">
        <f t="shared" si="3"/>
        <v>2457</v>
      </c>
      <c r="M70" s="30">
        <v>0</v>
      </c>
      <c r="N70" s="32">
        <f t="shared" si="4"/>
        <v>2457</v>
      </c>
      <c r="O70" s="33"/>
      <c r="P70" s="34"/>
    </row>
    <row r="71" spans="1:16" s="35" customFormat="1" x14ac:dyDescent="0.3">
      <c r="A71" s="22" t="s">
        <v>19</v>
      </c>
      <c r="B71" s="23" t="s">
        <v>20</v>
      </c>
      <c r="C71" s="24" t="s">
        <v>21</v>
      </c>
      <c r="D71" s="25">
        <v>43647</v>
      </c>
      <c r="E71" s="25">
        <v>44012</v>
      </c>
      <c r="F71" s="26" t="s">
        <v>133</v>
      </c>
      <c r="G71" s="27" t="s">
        <v>134</v>
      </c>
      <c r="H71" s="28" t="s">
        <v>98</v>
      </c>
      <c r="I71" s="29" t="s">
        <v>140</v>
      </c>
      <c r="J71" s="30">
        <v>0</v>
      </c>
      <c r="K71" s="31">
        <v>0</v>
      </c>
      <c r="L71" s="32">
        <f t="shared" si="3"/>
        <v>0</v>
      </c>
      <c r="M71" s="30">
        <v>0</v>
      </c>
      <c r="N71" s="32">
        <f t="shared" si="4"/>
        <v>0</v>
      </c>
      <c r="O71" s="33"/>
      <c r="P71" s="34"/>
    </row>
    <row r="72" spans="1:16" s="35" customFormat="1" x14ac:dyDescent="0.3">
      <c r="A72" s="22" t="s">
        <v>19</v>
      </c>
      <c r="B72" s="23" t="s">
        <v>20</v>
      </c>
      <c r="C72" s="24" t="s">
        <v>21</v>
      </c>
      <c r="D72" s="25">
        <v>43647</v>
      </c>
      <c r="E72" s="25">
        <v>44012</v>
      </c>
      <c r="F72" s="26" t="s">
        <v>133</v>
      </c>
      <c r="G72" s="27" t="s">
        <v>134</v>
      </c>
      <c r="H72" s="28" t="s">
        <v>100</v>
      </c>
      <c r="I72" s="29" t="s">
        <v>141</v>
      </c>
      <c r="J72" s="30">
        <v>3742</v>
      </c>
      <c r="K72" s="31">
        <v>0</v>
      </c>
      <c r="L72" s="32">
        <f t="shared" si="3"/>
        <v>3742</v>
      </c>
      <c r="M72" s="30">
        <v>0</v>
      </c>
      <c r="N72" s="32">
        <f t="shared" si="4"/>
        <v>3742</v>
      </c>
      <c r="O72" s="33"/>
      <c r="P72" s="34"/>
    </row>
    <row r="73" spans="1:16" s="35" customFormat="1" x14ac:dyDescent="0.3">
      <c r="A73" s="22" t="s">
        <v>19</v>
      </c>
      <c r="B73" s="23" t="s">
        <v>20</v>
      </c>
      <c r="C73" s="24" t="s">
        <v>21</v>
      </c>
      <c r="D73" s="25">
        <v>43647</v>
      </c>
      <c r="E73" s="25">
        <v>44012</v>
      </c>
      <c r="F73" s="26" t="s">
        <v>133</v>
      </c>
      <c r="G73" s="27" t="s">
        <v>134</v>
      </c>
      <c r="H73" s="28" t="s">
        <v>102</v>
      </c>
      <c r="I73" s="29" t="s">
        <v>142</v>
      </c>
      <c r="J73" s="30">
        <v>0</v>
      </c>
      <c r="K73" s="31">
        <v>0</v>
      </c>
      <c r="L73" s="32">
        <f t="shared" si="3"/>
        <v>0</v>
      </c>
      <c r="M73" s="30">
        <v>0</v>
      </c>
      <c r="N73" s="32">
        <f t="shared" si="4"/>
        <v>0</v>
      </c>
      <c r="O73" s="33"/>
      <c r="P73" s="34"/>
    </row>
    <row r="74" spans="1:16" s="35" customFormat="1" x14ac:dyDescent="0.3">
      <c r="A74" s="22" t="s">
        <v>19</v>
      </c>
      <c r="B74" s="23" t="s">
        <v>20</v>
      </c>
      <c r="C74" s="24" t="s">
        <v>21</v>
      </c>
      <c r="D74" s="25">
        <v>43647</v>
      </c>
      <c r="E74" s="25">
        <v>44012</v>
      </c>
      <c r="F74" s="26" t="s">
        <v>133</v>
      </c>
      <c r="G74" s="27" t="s">
        <v>134</v>
      </c>
      <c r="H74" s="28" t="s">
        <v>104</v>
      </c>
      <c r="I74" s="29" t="s">
        <v>143</v>
      </c>
      <c r="J74" s="30">
        <v>14441</v>
      </c>
      <c r="K74" s="31">
        <v>0</v>
      </c>
      <c r="L74" s="32">
        <f t="shared" si="3"/>
        <v>14441</v>
      </c>
      <c r="M74" s="30">
        <v>0</v>
      </c>
      <c r="N74" s="32">
        <f t="shared" si="4"/>
        <v>14441</v>
      </c>
      <c r="O74" s="33"/>
      <c r="P74" s="34"/>
    </row>
    <row r="75" spans="1:16" s="35" customFormat="1" x14ac:dyDescent="0.3">
      <c r="A75" s="22" t="s">
        <v>19</v>
      </c>
      <c r="B75" s="23" t="s">
        <v>20</v>
      </c>
      <c r="C75" s="24" t="s">
        <v>21</v>
      </c>
      <c r="D75" s="25">
        <v>43647</v>
      </c>
      <c r="E75" s="25">
        <v>44012</v>
      </c>
      <c r="F75" s="26" t="s">
        <v>133</v>
      </c>
      <c r="G75" s="27" t="s">
        <v>134</v>
      </c>
      <c r="H75" s="28" t="s">
        <v>106</v>
      </c>
      <c r="I75" s="29" t="s">
        <v>144</v>
      </c>
      <c r="J75" s="30">
        <v>0</v>
      </c>
      <c r="K75" s="31">
        <v>0</v>
      </c>
      <c r="L75" s="32">
        <f t="shared" si="3"/>
        <v>0</v>
      </c>
      <c r="M75" s="30">
        <v>0</v>
      </c>
      <c r="N75" s="32">
        <f t="shared" si="4"/>
        <v>0</v>
      </c>
      <c r="O75" s="33"/>
      <c r="P75" s="34"/>
    </row>
    <row r="76" spans="1:16" s="35" customFormat="1" x14ac:dyDescent="0.3">
      <c r="A76" s="22" t="s">
        <v>19</v>
      </c>
      <c r="B76" s="23" t="s">
        <v>20</v>
      </c>
      <c r="C76" s="24" t="s">
        <v>21</v>
      </c>
      <c r="D76" s="25">
        <v>43647</v>
      </c>
      <c r="E76" s="25">
        <v>44012</v>
      </c>
      <c r="F76" s="26" t="s">
        <v>133</v>
      </c>
      <c r="G76" s="27" t="s">
        <v>134</v>
      </c>
      <c r="H76" s="28" t="s">
        <v>108</v>
      </c>
      <c r="I76" s="29" t="s">
        <v>109</v>
      </c>
      <c r="J76" s="30">
        <v>4665</v>
      </c>
      <c r="K76" s="31">
        <v>0</v>
      </c>
      <c r="L76" s="32">
        <f t="shared" si="3"/>
        <v>4665</v>
      </c>
      <c r="M76" s="30">
        <v>0</v>
      </c>
      <c r="N76" s="32">
        <f t="shared" si="4"/>
        <v>4665</v>
      </c>
      <c r="O76" s="33"/>
      <c r="P76" s="34"/>
    </row>
    <row r="77" spans="1:16" s="35" customFormat="1" x14ac:dyDescent="0.3">
      <c r="A77" s="22" t="s">
        <v>19</v>
      </c>
      <c r="B77" s="23" t="s">
        <v>20</v>
      </c>
      <c r="C77" s="24" t="s">
        <v>21</v>
      </c>
      <c r="D77" s="25">
        <v>43647</v>
      </c>
      <c r="E77" s="25">
        <v>44012</v>
      </c>
      <c r="F77" s="45" t="s">
        <v>133</v>
      </c>
      <c r="G77" s="46" t="s">
        <v>134</v>
      </c>
      <c r="H77" s="47" t="s">
        <v>34</v>
      </c>
      <c r="I77" s="48" t="s">
        <v>145</v>
      </c>
      <c r="J77" s="49">
        <f>SUM(J65:J76)</f>
        <v>30774</v>
      </c>
      <c r="K77" s="50">
        <f>SUM(K65:K76)</f>
        <v>871</v>
      </c>
      <c r="L77" s="51">
        <f t="shared" si="3"/>
        <v>31645</v>
      </c>
      <c r="M77" s="49">
        <f>SUM(M65:M76)</f>
        <v>0</v>
      </c>
      <c r="N77" s="51">
        <f t="shared" si="4"/>
        <v>31645</v>
      </c>
      <c r="O77" s="52"/>
      <c r="P77" s="53"/>
    </row>
    <row r="78" spans="1:16" s="35" customFormat="1" x14ac:dyDescent="0.3">
      <c r="A78" s="22" t="s">
        <v>19</v>
      </c>
      <c r="B78" s="23" t="s">
        <v>20</v>
      </c>
      <c r="C78" s="24" t="s">
        <v>21</v>
      </c>
      <c r="D78" s="25">
        <v>43647</v>
      </c>
      <c r="E78" s="25">
        <v>44012</v>
      </c>
      <c r="F78" s="26" t="s">
        <v>146</v>
      </c>
      <c r="G78" s="27" t="s">
        <v>147</v>
      </c>
      <c r="H78" s="28" t="s">
        <v>42</v>
      </c>
      <c r="I78" s="29" t="s">
        <v>135</v>
      </c>
      <c r="J78" s="30">
        <v>9694</v>
      </c>
      <c r="K78" s="31">
        <v>0</v>
      </c>
      <c r="L78" s="32">
        <f t="shared" si="3"/>
        <v>9694</v>
      </c>
      <c r="M78" s="30">
        <v>0</v>
      </c>
      <c r="N78" s="32">
        <f t="shared" si="4"/>
        <v>9694</v>
      </c>
      <c r="O78" s="33">
        <v>653.25</v>
      </c>
      <c r="P78" s="34">
        <v>1002.27</v>
      </c>
    </row>
    <row r="79" spans="1:16" s="35" customFormat="1" x14ac:dyDescent="0.3">
      <c r="A79" s="22" t="s">
        <v>19</v>
      </c>
      <c r="B79" s="23" t="s">
        <v>20</v>
      </c>
      <c r="C79" s="24" t="s">
        <v>21</v>
      </c>
      <c r="D79" s="25">
        <v>43647</v>
      </c>
      <c r="E79" s="25">
        <v>44012</v>
      </c>
      <c r="F79" s="26" t="s">
        <v>146</v>
      </c>
      <c r="G79" s="27" t="s">
        <v>147</v>
      </c>
      <c r="H79" s="28" t="s">
        <v>44</v>
      </c>
      <c r="I79" s="29" t="s">
        <v>45</v>
      </c>
      <c r="J79" s="30">
        <v>0</v>
      </c>
      <c r="K79" s="31">
        <v>1608</v>
      </c>
      <c r="L79" s="32">
        <f t="shared" si="3"/>
        <v>1608</v>
      </c>
      <c r="M79" s="30">
        <v>0</v>
      </c>
      <c r="N79" s="32">
        <f t="shared" si="4"/>
        <v>1608</v>
      </c>
      <c r="O79" s="33"/>
      <c r="P79" s="34"/>
    </row>
    <row r="80" spans="1:16" s="35" customFormat="1" x14ac:dyDescent="0.3">
      <c r="A80" s="22" t="s">
        <v>19</v>
      </c>
      <c r="B80" s="23" t="s">
        <v>20</v>
      </c>
      <c r="C80" s="24" t="s">
        <v>21</v>
      </c>
      <c r="D80" s="25">
        <v>43647</v>
      </c>
      <c r="E80" s="25">
        <v>44012</v>
      </c>
      <c r="F80" s="26" t="s">
        <v>146</v>
      </c>
      <c r="G80" s="27" t="s">
        <v>147</v>
      </c>
      <c r="H80" s="28" t="s">
        <v>96</v>
      </c>
      <c r="I80" s="29" t="s">
        <v>139</v>
      </c>
      <c r="J80" s="30">
        <v>1225</v>
      </c>
      <c r="K80" s="31">
        <v>0</v>
      </c>
      <c r="L80" s="32">
        <f t="shared" si="3"/>
        <v>1225</v>
      </c>
      <c r="M80" s="30">
        <v>0</v>
      </c>
      <c r="N80" s="32">
        <f t="shared" si="4"/>
        <v>1225</v>
      </c>
      <c r="O80" s="33"/>
      <c r="P80" s="34"/>
    </row>
    <row r="81" spans="1:16" s="35" customFormat="1" x14ac:dyDescent="0.3">
      <c r="A81" s="22" t="s">
        <v>19</v>
      </c>
      <c r="B81" s="23" t="s">
        <v>20</v>
      </c>
      <c r="C81" s="24" t="s">
        <v>21</v>
      </c>
      <c r="D81" s="25">
        <v>43647</v>
      </c>
      <c r="E81" s="25">
        <v>44012</v>
      </c>
      <c r="F81" s="26" t="s">
        <v>146</v>
      </c>
      <c r="G81" s="27" t="s">
        <v>147</v>
      </c>
      <c r="H81" s="28" t="s">
        <v>148</v>
      </c>
      <c r="I81" s="29" t="s">
        <v>149</v>
      </c>
      <c r="J81" s="30">
        <v>11025</v>
      </c>
      <c r="K81" s="31">
        <v>0</v>
      </c>
      <c r="L81" s="32">
        <f t="shared" si="3"/>
        <v>11025</v>
      </c>
      <c r="M81" s="30">
        <v>0</v>
      </c>
      <c r="N81" s="32">
        <f t="shared" si="4"/>
        <v>11025</v>
      </c>
      <c r="O81" s="33"/>
      <c r="P81" s="34"/>
    </row>
    <row r="82" spans="1:16" s="35" customFormat="1" x14ac:dyDescent="0.3">
      <c r="A82" s="22" t="s">
        <v>19</v>
      </c>
      <c r="B82" s="23" t="s">
        <v>20</v>
      </c>
      <c r="C82" s="24" t="s">
        <v>21</v>
      </c>
      <c r="D82" s="25">
        <v>43647</v>
      </c>
      <c r="E82" s="25">
        <v>44012</v>
      </c>
      <c r="F82" s="26" t="s">
        <v>146</v>
      </c>
      <c r="G82" s="27" t="s">
        <v>147</v>
      </c>
      <c r="H82" s="28" t="s">
        <v>150</v>
      </c>
      <c r="I82" s="29" t="s">
        <v>151</v>
      </c>
      <c r="J82" s="30">
        <v>744</v>
      </c>
      <c r="K82" s="31">
        <v>0</v>
      </c>
      <c r="L82" s="32">
        <f t="shared" si="3"/>
        <v>744</v>
      </c>
      <c r="M82" s="30">
        <v>0</v>
      </c>
      <c r="N82" s="32">
        <f t="shared" si="4"/>
        <v>744</v>
      </c>
      <c r="O82" s="33"/>
      <c r="P82" s="34"/>
    </row>
    <row r="83" spans="1:16" s="35" customFormat="1" x14ac:dyDescent="0.3">
      <c r="A83" s="22" t="s">
        <v>19</v>
      </c>
      <c r="B83" s="23" t="s">
        <v>20</v>
      </c>
      <c r="C83" s="24" t="s">
        <v>21</v>
      </c>
      <c r="D83" s="25">
        <v>43647</v>
      </c>
      <c r="E83" s="25">
        <v>44012</v>
      </c>
      <c r="F83" s="26" t="s">
        <v>146</v>
      </c>
      <c r="G83" s="27" t="s">
        <v>147</v>
      </c>
      <c r="H83" s="28" t="s">
        <v>108</v>
      </c>
      <c r="I83" s="29" t="s">
        <v>109</v>
      </c>
      <c r="J83" s="30">
        <v>238</v>
      </c>
      <c r="K83" s="31">
        <v>0</v>
      </c>
      <c r="L83" s="32">
        <f t="shared" si="3"/>
        <v>238</v>
      </c>
      <c r="M83" s="30">
        <v>0</v>
      </c>
      <c r="N83" s="32">
        <f t="shared" si="4"/>
        <v>238</v>
      </c>
      <c r="O83" s="33"/>
      <c r="P83" s="34"/>
    </row>
    <row r="84" spans="1:16" s="35" customFormat="1" x14ac:dyDescent="0.3">
      <c r="A84" s="22" t="s">
        <v>19</v>
      </c>
      <c r="B84" s="23" t="s">
        <v>20</v>
      </c>
      <c r="C84" s="24" t="s">
        <v>21</v>
      </c>
      <c r="D84" s="25">
        <v>43647</v>
      </c>
      <c r="E84" s="25">
        <v>44012</v>
      </c>
      <c r="F84" s="45" t="s">
        <v>146</v>
      </c>
      <c r="G84" s="46" t="s">
        <v>147</v>
      </c>
      <c r="H84" s="47" t="s">
        <v>34</v>
      </c>
      <c r="I84" s="48" t="s">
        <v>152</v>
      </c>
      <c r="J84" s="49">
        <f>SUM(J78:J83)</f>
        <v>22926</v>
      </c>
      <c r="K84" s="50">
        <f>SUM(K78:K83)</f>
        <v>1608</v>
      </c>
      <c r="L84" s="51">
        <f t="shared" si="3"/>
        <v>24534</v>
      </c>
      <c r="M84" s="49">
        <f>SUM(M78:M83)</f>
        <v>0</v>
      </c>
      <c r="N84" s="51">
        <f t="shared" si="4"/>
        <v>24534</v>
      </c>
      <c r="O84" s="52"/>
      <c r="P84" s="53"/>
    </row>
    <row r="85" spans="1:16" s="35" customFormat="1" x14ac:dyDescent="0.3">
      <c r="A85" s="22" t="s">
        <v>19</v>
      </c>
      <c r="B85" s="23" t="s">
        <v>20</v>
      </c>
      <c r="C85" s="24" t="s">
        <v>21</v>
      </c>
      <c r="D85" s="25">
        <v>43647</v>
      </c>
      <c r="E85" s="25">
        <v>44012</v>
      </c>
      <c r="F85" s="26" t="s">
        <v>153</v>
      </c>
      <c r="G85" s="27" t="s">
        <v>154</v>
      </c>
      <c r="H85" s="28" t="s">
        <v>42</v>
      </c>
      <c r="I85" s="29" t="s">
        <v>135</v>
      </c>
      <c r="J85" s="30">
        <v>0</v>
      </c>
      <c r="K85" s="31">
        <v>0</v>
      </c>
      <c r="L85" s="32">
        <f t="shared" si="3"/>
        <v>0</v>
      </c>
      <c r="M85" s="30">
        <v>0</v>
      </c>
      <c r="N85" s="32">
        <f t="shared" si="4"/>
        <v>0</v>
      </c>
      <c r="O85" s="33">
        <v>0</v>
      </c>
      <c r="P85" s="34">
        <v>0</v>
      </c>
    </row>
    <row r="86" spans="1:16" s="35" customFormat="1" x14ac:dyDescent="0.3">
      <c r="A86" s="22" t="s">
        <v>19</v>
      </c>
      <c r="B86" s="23" t="s">
        <v>20</v>
      </c>
      <c r="C86" s="24" t="s">
        <v>21</v>
      </c>
      <c r="D86" s="25">
        <v>43647</v>
      </c>
      <c r="E86" s="25">
        <v>44012</v>
      </c>
      <c r="F86" s="26" t="s">
        <v>153</v>
      </c>
      <c r="G86" s="27" t="s">
        <v>154</v>
      </c>
      <c r="H86" s="28" t="s">
        <v>44</v>
      </c>
      <c r="I86" s="29" t="s">
        <v>45</v>
      </c>
      <c r="J86" s="30">
        <v>0</v>
      </c>
      <c r="K86" s="31">
        <v>0</v>
      </c>
      <c r="L86" s="32">
        <f t="shared" si="3"/>
        <v>0</v>
      </c>
      <c r="M86" s="30">
        <v>0</v>
      </c>
      <c r="N86" s="32">
        <f t="shared" si="4"/>
        <v>0</v>
      </c>
      <c r="O86" s="33"/>
      <c r="P86" s="34"/>
    </row>
    <row r="87" spans="1:16" s="35" customFormat="1" x14ac:dyDescent="0.3">
      <c r="A87" s="22" t="s">
        <v>19</v>
      </c>
      <c r="B87" s="23" t="s">
        <v>20</v>
      </c>
      <c r="C87" s="24" t="s">
        <v>21</v>
      </c>
      <c r="D87" s="25">
        <v>43647</v>
      </c>
      <c r="E87" s="25">
        <v>44012</v>
      </c>
      <c r="F87" s="26" t="s">
        <v>153</v>
      </c>
      <c r="G87" s="27" t="s">
        <v>154</v>
      </c>
      <c r="H87" s="28" t="s">
        <v>58</v>
      </c>
      <c r="I87" s="29" t="s">
        <v>136</v>
      </c>
      <c r="J87" s="30">
        <v>0</v>
      </c>
      <c r="K87" s="31">
        <v>0</v>
      </c>
      <c r="L87" s="32">
        <f t="shared" si="3"/>
        <v>0</v>
      </c>
      <c r="M87" s="30">
        <v>0</v>
      </c>
      <c r="N87" s="32">
        <f t="shared" si="4"/>
        <v>0</v>
      </c>
      <c r="O87" s="33"/>
      <c r="P87" s="34"/>
    </row>
    <row r="88" spans="1:16" s="35" customFormat="1" x14ac:dyDescent="0.3">
      <c r="A88" s="22" t="s">
        <v>19</v>
      </c>
      <c r="B88" s="23" t="s">
        <v>20</v>
      </c>
      <c r="C88" s="24" t="s">
        <v>21</v>
      </c>
      <c r="D88" s="25">
        <v>43647</v>
      </c>
      <c r="E88" s="25">
        <v>44012</v>
      </c>
      <c r="F88" s="26" t="s">
        <v>153</v>
      </c>
      <c r="G88" s="27" t="s">
        <v>154</v>
      </c>
      <c r="H88" s="28" t="s">
        <v>96</v>
      </c>
      <c r="I88" s="29" t="s">
        <v>139</v>
      </c>
      <c r="J88" s="30">
        <v>0</v>
      </c>
      <c r="K88" s="31">
        <v>0</v>
      </c>
      <c r="L88" s="32">
        <f t="shared" si="3"/>
        <v>0</v>
      </c>
      <c r="M88" s="30">
        <v>0</v>
      </c>
      <c r="N88" s="32">
        <f t="shared" si="4"/>
        <v>0</v>
      </c>
      <c r="O88" s="33"/>
      <c r="P88" s="34"/>
    </row>
    <row r="89" spans="1:16" s="35" customFormat="1" x14ac:dyDescent="0.3">
      <c r="A89" s="22" t="s">
        <v>19</v>
      </c>
      <c r="B89" s="23" t="s">
        <v>20</v>
      </c>
      <c r="C89" s="24" t="s">
        <v>21</v>
      </c>
      <c r="D89" s="25">
        <v>43647</v>
      </c>
      <c r="E89" s="25">
        <v>44012</v>
      </c>
      <c r="F89" s="26" t="s">
        <v>153</v>
      </c>
      <c r="G89" s="27" t="s">
        <v>154</v>
      </c>
      <c r="H89" s="28" t="s">
        <v>155</v>
      </c>
      <c r="I89" s="29" t="s">
        <v>156</v>
      </c>
      <c r="J89" s="30">
        <v>569</v>
      </c>
      <c r="K89" s="31">
        <v>0</v>
      </c>
      <c r="L89" s="32">
        <f t="shared" si="3"/>
        <v>569</v>
      </c>
      <c r="M89" s="30">
        <v>0</v>
      </c>
      <c r="N89" s="32">
        <f t="shared" si="4"/>
        <v>569</v>
      </c>
      <c r="O89" s="33"/>
      <c r="P89" s="34"/>
    </row>
    <row r="90" spans="1:16" s="35" customFormat="1" x14ac:dyDescent="0.3">
      <c r="A90" s="22" t="s">
        <v>19</v>
      </c>
      <c r="B90" s="23" t="s">
        <v>20</v>
      </c>
      <c r="C90" s="24" t="s">
        <v>21</v>
      </c>
      <c r="D90" s="25">
        <v>43647</v>
      </c>
      <c r="E90" s="25">
        <v>44012</v>
      </c>
      <c r="F90" s="26" t="s">
        <v>153</v>
      </c>
      <c r="G90" s="27" t="s">
        <v>154</v>
      </c>
      <c r="H90" s="28" t="s">
        <v>108</v>
      </c>
      <c r="I90" s="29" t="s">
        <v>109</v>
      </c>
      <c r="J90" s="30">
        <v>0</v>
      </c>
      <c r="K90" s="31">
        <v>0</v>
      </c>
      <c r="L90" s="32">
        <f t="shared" si="3"/>
        <v>0</v>
      </c>
      <c r="M90" s="30">
        <v>0</v>
      </c>
      <c r="N90" s="32">
        <f t="shared" si="4"/>
        <v>0</v>
      </c>
      <c r="O90" s="33"/>
      <c r="P90" s="34"/>
    </row>
    <row r="91" spans="1:16" s="35" customFormat="1" x14ac:dyDescent="0.3">
      <c r="A91" s="22" t="s">
        <v>19</v>
      </c>
      <c r="B91" s="23" t="s">
        <v>20</v>
      </c>
      <c r="C91" s="24" t="s">
        <v>21</v>
      </c>
      <c r="D91" s="25">
        <v>43647</v>
      </c>
      <c r="E91" s="25">
        <v>44012</v>
      </c>
      <c r="F91" s="45" t="s">
        <v>153</v>
      </c>
      <c r="G91" s="46" t="s">
        <v>154</v>
      </c>
      <c r="H91" s="47" t="s">
        <v>34</v>
      </c>
      <c r="I91" s="48" t="s">
        <v>157</v>
      </c>
      <c r="J91" s="49">
        <f>SUM(J85:J90)</f>
        <v>569</v>
      </c>
      <c r="K91" s="50">
        <f>SUM(K85:K90)</f>
        <v>0</v>
      </c>
      <c r="L91" s="51">
        <f t="shared" si="3"/>
        <v>569</v>
      </c>
      <c r="M91" s="49">
        <f>SUM(M85:M90)</f>
        <v>0</v>
      </c>
      <c r="N91" s="51">
        <f t="shared" si="4"/>
        <v>569</v>
      </c>
      <c r="O91" s="52"/>
      <c r="P91" s="53"/>
    </row>
    <row r="92" spans="1:16" s="35" customFormat="1" x14ac:dyDescent="0.3">
      <c r="A92" s="22" t="s">
        <v>19</v>
      </c>
      <c r="B92" s="23" t="s">
        <v>20</v>
      </c>
      <c r="C92" s="24" t="s">
        <v>21</v>
      </c>
      <c r="D92" s="25">
        <v>43647</v>
      </c>
      <c r="E92" s="25">
        <v>44012</v>
      </c>
      <c r="F92" s="26" t="s">
        <v>158</v>
      </c>
      <c r="G92" s="27" t="s">
        <v>159</v>
      </c>
      <c r="H92" s="28" t="s">
        <v>42</v>
      </c>
      <c r="I92" s="29" t="s">
        <v>135</v>
      </c>
      <c r="J92" s="30">
        <v>0</v>
      </c>
      <c r="K92" s="31">
        <v>0</v>
      </c>
      <c r="L92" s="32">
        <f t="shared" si="3"/>
        <v>0</v>
      </c>
      <c r="M92" s="30">
        <v>0</v>
      </c>
      <c r="N92" s="32">
        <f t="shared" si="4"/>
        <v>0</v>
      </c>
      <c r="O92" s="33">
        <v>0</v>
      </c>
      <c r="P92" s="34">
        <v>0</v>
      </c>
    </row>
    <row r="93" spans="1:16" s="35" customFormat="1" x14ac:dyDescent="0.3">
      <c r="A93" s="22" t="s">
        <v>19</v>
      </c>
      <c r="B93" s="23" t="s">
        <v>20</v>
      </c>
      <c r="C93" s="24" t="s">
        <v>21</v>
      </c>
      <c r="D93" s="25">
        <v>43647</v>
      </c>
      <c r="E93" s="25">
        <v>44012</v>
      </c>
      <c r="F93" s="26" t="s">
        <v>158</v>
      </c>
      <c r="G93" s="27" t="s">
        <v>159</v>
      </c>
      <c r="H93" s="28" t="s">
        <v>44</v>
      </c>
      <c r="I93" s="29" t="s">
        <v>160</v>
      </c>
      <c r="J93" s="30">
        <v>0</v>
      </c>
      <c r="K93" s="31">
        <v>0</v>
      </c>
      <c r="L93" s="32">
        <f t="shared" si="3"/>
        <v>0</v>
      </c>
      <c r="M93" s="30">
        <v>0</v>
      </c>
      <c r="N93" s="32">
        <f t="shared" si="4"/>
        <v>0</v>
      </c>
      <c r="O93" s="33"/>
      <c r="P93" s="34"/>
    </row>
    <row r="94" spans="1:16" s="35" customFormat="1" x14ac:dyDescent="0.3">
      <c r="A94" s="22" t="s">
        <v>19</v>
      </c>
      <c r="B94" s="23" t="s">
        <v>20</v>
      </c>
      <c r="C94" s="24" t="s">
        <v>21</v>
      </c>
      <c r="D94" s="25">
        <v>43647</v>
      </c>
      <c r="E94" s="25">
        <v>44012</v>
      </c>
      <c r="F94" s="26" t="s">
        <v>158</v>
      </c>
      <c r="G94" s="27" t="s">
        <v>159</v>
      </c>
      <c r="H94" s="28" t="s">
        <v>58</v>
      </c>
      <c r="I94" s="29" t="s">
        <v>136</v>
      </c>
      <c r="J94" s="30">
        <v>1078</v>
      </c>
      <c r="K94" s="31">
        <v>0</v>
      </c>
      <c r="L94" s="32">
        <f t="shared" si="3"/>
        <v>1078</v>
      </c>
      <c r="M94" s="30">
        <v>0</v>
      </c>
      <c r="N94" s="32">
        <f t="shared" si="4"/>
        <v>1078</v>
      </c>
      <c r="O94" s="33"/>
      <c r="P94" s="34"/>
    </row>
    <row r="95" spans="1:16" s="35" customFormat="1" x14ac:dyDescent="0.3">
      <c r="A95" s="22" t="s">
        <v>19</v>
      </c>
      <c r="B95" s="23" t="s">
        <v>20</v>
      </c>
      <c r="C95" s="24" t="s">
        <v>21</v>
      </c>
      <c r="D95" s="25">
        <v>43647</v>
      </c>
      <c r="E95" s="25">
        <v>44012</v>
      </c>
      <c r="F95" s="26" t="s">
        <v>158</v>
      </c>
      <c r="G95" s="27" t="s">
        <v>159</v>
      </c>
      <c r="H95" s="28" t="s">
        <v>96</v>
      </c>
      <c r="I95" s="29" t="s">
        <v>161</v>
      </c>
      <c r="J95" s="30">
        <v>0</v>
      </c>
      <c r="K95" s="31">
        <v>0</v>
      </c>
      <c r="L95" s="32">
        <f t="shared" si="3"/>
        <v>0</v>
      </c>
      <c r="M95" s="30">
        <v>0</v>
      </c>
      <c r="N95" s="32">
        <f t="shared" si="4"/>
        <v>0</v>
      </c>
      <c r="O95" s="33"/>
      <c r="P95" s="34"/>
    </row>
    <row r="96" spans="1:16" s="35" customFormat="1" x14ac:dyDescent="0.3">
      <c r="A96" s="22" t="s">
        <v>19</v>
      </c>
      <c r="B96" s="23" t="s">
        <v>20</v>
      </c>
      <c r="C96" s="24" t="s">
        <v>21</v>
      </c>
      <c r="D96" s="25">
        <v>43647</v>
      </c>
      <c r="E96" s="25">
        <v>44012</v>
      </c>
      <c r="F96" s="26" t="s">
        <v>158</v>
      </c>
      <c r="G96" s="27" t="s">
        <v>159</v>
      </c>
      <c r="H96" s="28" t="s">
        <v>108</v>
      </c>
      <c r="I96" s="29" t="s">
        <v>109</v>
      </c>
      <c r="J96" s="30">
        <v>0</v>
      </c>
      <c r="K96" s="31">
        <v>0</v>
      </c>
      <c r="L96" s="32">
        <f t="shared" si="3"/>
        <v>0</v>
      </c>
      <c r="M96" s="30">
        <v>0</v>
      </c>
      <c r="N96" s="32">
        <f t="shared" si="4"/>
        <v>0</v>
      </c>
      <c r="O96" s="33"/>
      <c r="P96" s="34"/>
    </row>
    <row r="97" spans="1:16" s="35" customFormat="1" x14ac:dyDescent="0.3">
      <c r="A97" s="22" t="s">
        <v>19</v>
      </c>
      <c r="B97" s="23" t="s">
        <v>20</v>
      </c>
      <c r="C97" s="24" t="s">
        <v>21</v>
      </c>
      <c r="D97" s="25">
        <v>43647</v>
      </c>
      <c r="E97" s="25">
        <v>44012</v>
      </c>
      <c r="F97" s="45" t="s">
        <v>158</v>
      </c>
      <c r="G97" s="46" t="s">
        <v>159</v>
      </c>
      <c r="H97" s="47" t="s">
        <v>34</v>
      </c>
      <c r="I97" s="48" t="s">
        <v>162</v>
      </c>
      <c r="J97" s="49">
        <f>SUM(J92:J96)</f>
        <v>1078</v>
      </c>
      <c r="K97" s="50">
        <f>SUM(K92:K96)</f>
        <v>0</v>
      </c>
      <c r="L97" s="51">
        <f t="shared" si="3"/>
        <v>1078</v>
      </c>
      <c r="M97" s="49">
        <f>SUM(M92:M96)</f>
        <v>0</v>
      </c>
      <c r="N97" s="51">
        <f t="shared" si="4"/>
        <v>1078</v>
      </c>
      <c r="O97" s="52"/>
      <c r="P97" s="53"/>
    </row>
    <row r="98" spans="1:16" s="35" customFormat="1" x14ac:dyDescent="0.3">
      <c r="A98" s="22" t="s">
        <v>19</v>
      </c>
      <c r="B98" s="23" t="s">
        <v>20</v>
      </c>
      <c r="C98" s="24" t="s">
        <v>21</v>
      </c>
      <c r="D98" s="25">
        <v>43647</v>
      </c>
      <c r="E98" s="25">
        <v>44012</v>
      </c>
      <c r="F98" s="26" t="s">
        <v>163</v>
      </c>
      <c r="G98" s="27" t="s">
        <v>164</v>
      </c>
      <c r="H98" s="28" t="s">
        <v>42</v>
      </c>
      <c r="I98" s="29" t="s">
        <v>165</v>
      </c>
      <c r="J98" s="30">
        <v>1979</v>
      </c>
      <c r="K98" s="31">
        <v>0</v>
      </c>
      <c r="L98" s="32">
        <f t="shared" si="3"/>
        <v>1979</v>
      </c>
      <c r="M98" s="30">
        <v>0</v>
      </c>
      <c r="N98" s="32">
        <f t="shared" si="4"/>
        <v>1979</v>
      </c>
      <c r="O98" s="33">
        <v>104</v>
      </c>
      <c r="P98" s="34">
        <v>138.80000000000001</v>
      </c>
    </row>
    <row r="99" spans="1:16" s="35" customFormat="1" x14ac:dyDescent="0.3">
      <c r="A99" s="22" t="s">
        <v>19</v>
      </c>
      <c r="B99" s="23" t="s">
        <v>20</v>
      </c>
      <c r="C99" s="24" t="s">
        <v>21</v>
      </c>
      <c r="D99" s="25">
        <v>43647</v>
      </c>
      <c r="E99" s="25">
        <v>44012</v>
      </c>
      <c r="F99" s="26" t="s">
        <v>163</v>
      </c>
      <c r="G99" s="27" t="s">
        <v>164</v>
      </c>
      <c r="H99" s="28" t="s">
        <v>166</v>
      </c>
      <c r="I99" s="29" t="s">
        <v>167</v>
      </c>
      <c r="J99" s="30">
        <v>0</v>
      </c>
      <c r="K99" s="31">
        <v>328</v>
      </c>
      <c r="L99" s="32">
        <f t="shared" si="3"/>
        <v>328</v>
      </c>
      <c r="M99" s="30">
        <v>0</v>
      </c>
      <c r="N99" s="32">
        <f t="shared" si="4"/>
        <v>328</v>
      </c>
      <c r="O99" s="33"/>
      <c r="P99" s="34"/>
    </row>
    <row r="100" spans="1:16" s="35" customFormat="1" x14ac:dyDescent="0.3">
      <c r="A100" s="22" t="s">
        <v>19</v>
      </c>
      <c r="B100" s="23" t="s">
        <v>20</v>
      </c>
      <c r="C100" s="24" t="s">
        <v>21</v>
      </c>
      <c r="D100" s="25">
        <v>43647</v>
      </c>
      <c r="E100" s="25">
        <v>44012</v>
      </c>
      <c r="F100" s="26" t="s">
        <v>163</v>
      </c>
      <c r="G100" s="27" t="s">
        <v>164</v>
      </c>
      <c r="H100" s="28" t="s">
        <v>44</v>
      </c>
      <c r="I100" s="29" t="s">
        <v>168</v>
      </c>
      <c r="J100" s="30">
        <v>1212</v>
      </c>
      <c r="K100" s="31">
        <v>0</v>
      </c>
      <c r="L100" s="32">
        <f t="shared" si="3"/>
        <v>1212</v>
      </c>
      <c r="M100" s="30">
        <v>0</v>
      </c>
      <c r="N100" s="32">
        <f t="shared" si="4"/>
        <v>1212</v>
      </c>
      <c r="O100" s="33">
        <v>102.38</v>
      </c>
      <c r="P100" s="34">
        <v>148.69999999999999</v>
      </c>
    </row>
    <row r="101" spans="1:16" s="35" customFormat="1" x14ac:dyDescent="0.3">
      <c r="A101" s="22" t="s">
        <v>19</v>
      </c>
      <c r="B101" s="23" t="s">
        <v>20</v>
      </c>
      <c r="C101" s="24" t="s">
        <v>21</v>
      </c>
      <c r="D101" s="25">
        <v>43647</v>
      </c>
      <c r="E101" s="25">
        <v>44012</v>
      </c>
      <c r="F101" s="26" t="s">
        <v>163</v>
      </c>
      <c r="G101" s="27" t="s">
        <v>164</v>
      </c>
      <c r="H101" s="28" t="s">
        <v>169</v>
      </c>
      <c r="I101" s="29" t="s">
        <v>170</v>
      </c>
      <c r="J101" s="30">
        <v>0</v>
      </c>
      <c r="K101" s="31">
        <v>201</v>
      </c>
      <c r="L101" s="32">
        <f t="shared" si="3"/>
        <v>201</v>
      </c>
      <c r="M101" s="30">
        <v>0</v>
      </c>
      <c r="N101" s="32">
        <f t="shared" si="4"/>
        <v>201</v>
      </c>
      <c r="O101" s="33"/>
      <c r="P101" s="34"/>
    </row>
    <row r="102" spans="1:16" s="35" customFormat="1" x14ac:dyDescent="0.3">
      <c r="A102" s="22" t="s">
        <v>19</v>
      </c>
      <c r="B102" s="23" t="s">
        <v>20</v>
      </c>
      <c r="C102" s="24" t="s">
        <v>21</v>
      </c>
      <c r="D102" s="25">
        <v>43647</v>
      </c>
      <c r="E102" s="25">
        <v>44012</v>
      </c>
      <c r="F102" s="26" t="s">
        <v>163</v>
      </c>
      <c r="G102" s="27" t="s">
        <v>164</v>
      </c>
      <c r="H102" s="28" t="s">
        <v>171</v>
      </c>
      <c r="I102" s="29" t="s">
        <v>172</v>
      </c>
      <c r="J102" s="30">
        <v>0</v>
      </c>
      <c r="K102" s="31">
        <v>0</v>
      </c>
      <c r="L102" s="32">
        <f t="shared" si="3"/>
        <v>0</v>
      </c>
      <c r="M102" s="30">
        <v>0</v>
      </c>
      <c r="N102" s="32">
        <f t="shared" si="4"/>
        <v>0</v>
      </c>
      <c r="O102" s="33">
        <v>0</v>
      </c>
      <c r="P102" s="34">
        <v>0</v>
      </c>
    </row>
    <row r="103" spans="1:16" s="35" customFormat="1" x14ac:dyDescent="0.3">
      <c r="A103" s="22" t="s">
        <v>19</v>
      </c>
      <c r="B103" s="23" t="s">
        <v>20</v>
      </c>
      <c r="C103" s="24" t="s">
        <v>21</v>
      </c>
      <c r="D103" s="25">
        <v>43647</v>
      </c>
      <c r="E103" s="25">
        <v>44012</v>
      </c>
      <c r="F103" s="26" t="s">
        <v>163</v>
      </c>
      <c r="G103" s="27" t="s">
        <v>164</v>
      </c>
      <c r="H103" s="28" t="s">
        <v>58</v>
      </c>
      <c r="I103" s="29" t="s">
        <v>173</v>
      </c>
      <c r="J103" s="30">
        <v>763</v>
      </c>
      <c r="K103" s="31">
        <v>0</v>
      </c>
      <c r="L103" s="32">
        <f t="shared" si="3"/>
        <v>763</v>
      </c>
      <c r="M103" s="30">
        <v>0</v>
      </c>
      <c r="N103" s="32">
        <f t="shared" si="4"/>
        <v>763</v>
      </c>
      <c r="O103" s="33"/>
      <c r="P103" s="34"/>
    </row>
    <row r="104" spans="1:16" s="35" customFormat="1" x14ac:dyDescent="0.3">
      <c r="A104" s="22" t="s">
        <v>19</v>
      </c>
      <c r="B104" s="23" t="s">
        <v>20</v>
      </c>
      <c r="C104" s="24" t="s">
        <v>21</v>
      </c>
      <c r="D104" s="25">
        <v>43647</v>
      </c>
      <c r="E104" s="25">
        <v>44012</v>
      </c>
      <c r="F104" s="26" t="s">
        <v>163</v>
      </c>
      <c r="G104" s="27" t="s">
        <v>164</v>
      </c>
      <c r="H104" s="28" t="s">
        <v>174</v>
      </c>
      <c r="I104" s="29" t="s">
        <v>175</v>
      </c>
      <c r="J104" s="30">
        <v>0</v>
      </c>
      <c r="K104" s="31">
        <v>0</v>
      </c>
      <c r="L104" s="32">
        <f t="shared" si="3"/>
        <v>0</v>
      </c>
      <c r="M104" s="30">
        <v>0</v>
      </c>
      <c r="N104" s="32">
        <f t="shared" si="4"/>
        <v>0</v>
      </c>
      <c r="O104" s="33"/>
      <c r="P104" s="34"/>
    </row>
    <row r="105" spans="1:16" s="35" customFormat="1" x14ac:dyDescent="0.3">
      <c r="A105" s="22" t="s">
        <v>19</v>
      </c>
      <c r="B105" s="23" t="s">
        <v>20</v>
      </c>
      <c r="C105" s="24" t="s">
        <v>21</v>
      </c>
      <c r="D105" s="25">
        <v>43647</v>
      </c>
      <c r="E105" s="25">
        <v>44012</v>
      </c>
      <c r="F105" s="26" t="s">
        <v>163</v>
      </c>
      <c r="G105" s="27" t="s">
        <v>164</v>
      </c>
      <c r="H105" s="28" t="s">
        <v>82</v>
      </c>
      <c r="I105" s="29" t="s">
        <v>176</v>
      </c>
      <c r="J105" s="30">
        <v>0</v>
      </c>
      <c r="K105" s="31">
        <v>0</v>
      </c>
      <c r="L105" s="32">
        <f t="shared" si="3"/>
        <v>0</v>
      </c>
      <c r="M105" s="30">
        <v>0</v>
      </c>
      <c r="N105" s="32">
        <f t="shared" si="4"/>
        <v>0</v>
      </c>
      <c r="O105" s="33"/>
      <c r="P105" s="34"/>
    </row>
    <row r="106" spans="1:16" s="35" customFormat="1" x14ac:dyDescent="0.3">
      <c r="A106" s="22" t="s">
        <v>19</v>
      </c>
      <c r="B106" s="23" t="s">
        <v>20</v>
      </c>
      <c r="C106" s="24" t="s">
        <v>21</v>
      </c>
      <c r="D106" s="25">
        <v>43647</v>
      </c>
      <c r="E106" s="25">
        <v>44012</v>
      </c>
      <c r="F106" s="26" t="s">
        <v>163</v>
      </c>
      <c r="G106" s="27" t="s">
        <v>164</v>
      </c>
      <c r="H106" s="28" t="s">
        <v>96</v>
      </c>
      <c r="I106" s="29" t="s">
        <v>177</v>
      </c>
      <c r="J106" s="30">
        <v>-5296</v>
      </c>
      <c r="K106" s="31">
        <v>0</v>
      </c>
      <c r="L106" s="32">
        <f t="shared" si="3"/>
        <v>-5296</v>
      </c>
      <c r="M106" s="30">
        <v>0</v>
      </c>
      <c r="N106" s="32">
        <f t="shared" si="4"/>
        <v>-5296</v>
      </c>
      <c r="O106" s="33"/>
      <c r="P106" s="34"/>
    </row>
    <row r="107" spans="1:16" s="35" customFormat="1" x14ac:dyDescent="0.3">
      <c r="A107" s="22" t="s">
        <v>19</v>
      </c>
      <c r="B107" s="23" t="s">
        <v>20</v>
      </c>
      <c r="C107" s="24" t="s">
        <v>21</v>
      </c>
      <c r="D107" s="25">
        <v>43647</v>
      </c>
      <c r="E107" s="25">
        <v>44012</v>
      </c>
      <c r="F107" s="26" t="s">
        <v>163</v>
      </c>
      <c r="G107" s="27" t="s">
        <v>164</v>
      </c>
      <c r="H107" s="28" t="s">
        <v>100</v>
      </c>
      <c r="I107" s="29" t="s">
        <v>178</v>
      </c>
      <c r="J107" s="30">
        <v>0</v>
      </c>
      <c r="K107" s="31">
        <v>0</v>
      </c>
      <c r="L107" s="32">
        <f t="shared" si="3"/>
        <v>0</v>
      </c>
      <c r="M107" s="30">
        <v>0</v>
      </c>
      <c r="N107" s="32">
        <f t="shared" si="4"/>
        <v>0</v>
      </c>
      <c r="O107" s="33"/>
      <c r="P107" s="34"/>
    </row>
    <row r="108" spans="1:16" s="35" customFormat="1" x14ac:dyDescent="0.3">
      <c r="A108" s="22" t="s">
        <v>19</v>
      </c>
      <c r="B108" s="23" t="s">
        <v>20</v>
      </c>
      <c r="C108" s="24" t="s">
        <v>21</v>
      </c>
      <c r="D108" s="25">
        <v>43647</v>
      </c>
      <c r="E108" s="25">
        <v>44012</v>
      </c>
      <c r="F108" s="26" t="s">
        <v>163</v>
      </c>
      <c r="G108" s="27" t="s">
        <v>164</v>
      </c>
      <c r="H108" s="28" t="s">
        <v>150</v>
      </c>
      <c r="I108" s="29" t="s">
        <v>179</v>
      </c>
      <c r="J108" s="30">
        <v>0</v>
      </c>
      <c r="K108" s="31">
        <v>0</v>
      </c>
      <c r="L108" s="32">
        <f t="shared" si="3"/>
        <v>0</v>
      </c>
      <c r="M108" s="30">
        <v>0</v>
      </c>
      <c r="N108" s="32">
        <f t="shared" si="4"/>
        <v>0</v>
      </c>
      <c r="O108" s="33"/>
      <c r="P108" s="34"/>
    </row>
    <row r="109" spans="1:16" s="35" customFormat="1" x14ac:dyDescent="0.3">
      <c r="A109" s="22" t="s">
        <v>19</v>
      </c>
      <c r="B109" s="23" t="s">
        <v>20</v>
      </c>
      <c r="C109" s="24" t="s">
        <v>21</v>
      </c>
      <c r="D109" s="25">
        <v>43647</v>
      </c>
      <c r="E109" s="25">
        <v>44012</v>
      </c>
      <c r="F109" s="26" t="s">
        <v>163</v>
      </c>
      <c r="G109" s="27" t="s">
        <v>164</v>
      </c>
      <c r="H109" s="28" t="s">
        <v>180</v>
      </c>
      <c r="I109" s="29" t="s">
        <v>181</v>
      </c>
      <c r="J109" s="30">
        <v>0</v>
      </c>
      <c r="K109" s="31">
        <v>0</v>
      </c>
      <c r="L109" s="32">
        <f t="shared" si="3"/>
        <v>0</v>
      </c>
      <c r="M109" s="30">
        <v>0</v>
      </c>
      <c r="N109" s="32">
        <f t="shared" si="4"/>
        <v>0</v>
      </c>
      <c r="O109" s="33"/>
      <c r="P109" s="34"/>
    </row>
    <row r="110" spans="1:16" s="35" customFormat="1" x14ac:dyDescent="0.3">
      <c r="A110" s="22" t="s">
        <v>19</v>
      </c>
      <c r="B110" s="23" t="s">
        <v>20</v>
      </c>
      <c r="C110" s="24" t="s">
        <v>21</v>
      </c>
      <c r="D110" s="25">
        <v>43647</v>
      </c>
      <c r="E110" s="25">
        <v>44012</v>
      </c>
      <c r="F110" s="26" t="s">
        <v>163</v>
      </c>
      <c r="G110" s="27" t="s">
        <v>164</v>
      </c>
      <c r="H110" s="28" t="s">
        <v>182</v>
      </c>
      <c r="I110" s="29" t="s">
        <v>183</v>
      </c>
      <c r="J110" s="30">
        <v>0</v>
      </c>
      <c r="K110" s="31">
        <v>0</v>
      </c>
      <c r="L110" s="32">
        <f t="shared" si="3"/>
        <v>0</v>
      </c>
      <c r="M110" s="30">
        <v>0</v>
      </c>
      <c r="N110" s="32">
        <f t="shared" si="4"/>
        <v>0</v>
      </c>
      <c r="O110" s="33"/>
      <c r="P110" s="34"/>
    </row>
    <row r="111" spans="1:16" s="35" customFormat="1" x14ac:dyDescent="0.3">
      <c r="A111" s="22" t="s">
        <v>19</v>
      </c>
      <c r="B111" s="23" t="s">
        <v>20</v>
      </c>
      <c r="C111" s="24" t="s">
        <v>21</v>
      </c>
      <c r="D111" s="25">
        <v>43647</v>
      </c>
      <c r="E111" s="25">
        <v>44012</v>
      </c>
      <c r="F111" s="26" t="s">
        <v>163</v>
      </c>
      <c r="G111" s="27" t="s">
        <v>164</v>
      </c>
      <c r="H111" s="28" t="s">
        <v>184</v>
      </c>
      <c r="I111" s="29" t="s">
        <v>185</v>
      </c>
      <c r="J111" s="30">
        <v>0</v>
      </c>
      <c r="K111" s="31">
        <v>0</v>
      </c>
      <c r="L111" s="32">
        <f t="shared" si="3"/>
        <v>0</v>
      </c>
      <c r="M111" s="30">
        <v>0</v>
      </c>
      <c r="N111" s="32">
        <f t="shared" si="4"/>
        <v>0</v>
      </c>
      <c r="O111" s="33"/>
      <c r="P111" s="34"/>
    </row>
    <row r="112" spans="1:16" s="35" customFormat="1" x14ac:dyDescent="0.3">
      <c r="A112" s="22" t="s">
        <v>19</v>
      </c>
      <c r="B112" s="23" t="s">
        <v>20</v>
      </c>
      <c r="C112" s="24" t="s">
        <v>21</v>
      </c>
      <c r="D112" s="25">
        <v>43647</v>
      </c>
      <c r="E112" s="25">
        <v>44012</v>
      </c>
      <c r="F112" s="26" t="s">
        <v>163</v>
      </c>
      <c r="G112" s="27" t="s">
        <v>164</v>
      </c>
      <c r="H112" s="28" t="s">
        <v>186</v>
      </c>
      <c r="I112" s="29" t="s">
        <v>187</v>
      </c>
      <c r="J112" s="30">
        <v>0</v>
      </c>
      <c r="K112" s="31">
        <v>0</v>
      </c>
      <c r="L112" s="32">
        <f t="shared" si="3"/>
        <v>0</v>
      </c>
      <c r="M112" s="30">
        <v>0</v>
      </c>
      <c r="N112" s="32">
        <f t="shared" si="4"/>
        <v>0</v>
      </c>
      <c r="O112" s="33"/>
      <c r="P112" s="34"/>
    </row>
    <row r="113" spans="1:16" s="35" customFormat="1" x14ac:dyDescent="0.3">
      <c r="A113" s="22" t="s">
        <v>19</v>
      </c>
      <c r="B113" s="23" t="s">
        <v>20</v>
      </c>
      <c r="C113" s="24" t="s">
        <v>21</v>
      </c>
      <c r="D113" s="25">
        <v>43647</v>
      </c>
      <c r="E113" s="25">
        <v>44012</v>
      </c>
      <c r="F113" s="26" t="s">
        <v>163</v>
      </c>
      <c r="G113" s="27" t="s">
        <v>164</v>
      </c>
      <c r="H113" s="28" t="s">
        <v>188</v>
      </c>
      <c r="I113" s="29" t="s">
        <v>189</v>
      </c>
      <c r="J113" s="30">
        <v>0</v>
      </c>
      <c r="K113" s="31">
        <v>0</v>
      </c>
      <c r="L113" s="32">
        <f t="shared" si="3"/>
        <v>0</v>
      </c>
      <c r="M113" s="30">
        <v>0</v>
      </c>
      <c r="N113" s="32">
        <f t="shared" si="4"/>
        <v>0</v>
      </c>
      <c r="O113" s="33"/>
      <c r="P113" s="34"/>
    </row>
    <row r="114" spans="1:16" s="35" customFormat="1" x14ac:dyDescent="0.3">
      <c r="A114" s="22" t="s">
        <v>19</v>
      </c>
      <c r="B114" s="23" t="s">
        <v>20</v>
      </c>
      <c r="C114" s="24" t="s">
        <v>21</v>
      </c>
      <c r="D114" s="25">
        <v>43647</v>
      </c>
      <c r="E114" s="25">
        <v>44012</v>
      </c>
      <c r="F114" s="26" t="s">
        <v>163</v>
      </c>
      <c r="G114" s="27" t="s">
        <v>164</v>
      </c>
      <c r="H114" s="28" t="s">
        <v>108</v>
      </c>
      <c r="I114" s="29" t="s">
        <v>109</v>
      </c>
      <c r="J114" s="30">
        <v>0</v>
      </c>
      <c r="K114" s="31">
        <v>0</v>
      </c>
      <c r="L114" s="32">
        <f t="shared" si="3"/>
        <v>0</v>
      </c>
      <c r="M114" s="30">
        <v>0</v>
      </c>
      <c r="N114" s="32">
        <f t="shared" si="4"/>
        <v>0</v>
      </c>
      <c r="O114" s="33"/>
      <c r="P114" s="34"/>
    </row>
    <row r="115" spans="1:16" s="35" customFormat="1" x14ac:dyDescent="0.3">
      <c r="A115" s="22" t="s">
        <v>19</v>
      </c>
      <c r="B115" s="23" t="s">
        <v>20</v>
      </c>
      <c r="C115" s="24" t="s">
        <v>21</v>
      </c>
      <c r="D115" s="25">
        <v>43647</v>
      </c>
      <c r="E115" s="25">
        <v>44012</v>
      </c>
      <c r="F115" s="45" t="s">
        <v>163</v>
      </c>
      <c r="G115" s="46" t="s">
        <v>164</v>
      </c>
      <c r="H115" s="47" t="s">
        <v>34</v>
      </c>
      <c r="I115" s="48" t="s">
        <v>190</v>
      </c>
      <c r="J115" s="49">
        <f>SUM(J98:J114)</f>
        <v>-1342</v>
      </c>
      <c r="K115" s="50">
        <f>SUM(K98:K114)</f>
        <v>529</v>
      </c>
      <c r="L115" s="51">
        <f t="shared" si="3"/>
        <v>-813</v>
      </c>
      <c r="M115" s="49">
        <f>SUM(M98:M114)</f>
        <v>0</v>
      </c>
      <c r="N115" s="51">
        <f t="shared" si="4"/>
        <v>-813</v>
      </c>
      <c r="O115" s="52"/>
      <c r="P115" s="53"/>
    </row>
    <row r="116" spans="1:16" s="35" customFormat="1" x14ac:dyDescent="0.3">
      <c r="A116" s="22" t="s">
        <v>19</v>
      </c>
      <c r="B116" s="23" t="s">
        <v>20</v>
      </c>
      <c r="C116" s="24" t="s">
        <v>21</v>
      </c>
      <c r="D116" s="25">
        <v>43647</v>
      </c>
      <c r="E116" s="25">
        <v>44012</v>
      </c>
      <c r="F116" s="26" t="s">
        <v>191</v>
      </c>
      <c r="G116" s="27" t="s">
        <v>192</v>
      </c>
      <c r="H116" s="28" t="s">
        <v>42</v>
      </c>
      <c r="I116" s="29" t="s">
        <v>135</v>
      </c>
      <c r="J116" s="30">
        <v>0</v>
      </c>
      <c r="K116" s="31">
        <v>0</v>
      </c>
      <c r="L116" s="32">
        <f t="shared" si="3"/>
        <v>0</v>
      </c>
      <c r="M116" s="30">
        <v>0</v>
      </c>
      <c r="N116" s="32">
        <f t="shared" si="4"/>
        <v>0</v>
      </c>
      <c r="O116" s="33">
        <v>0</v>
      </c>
      <c r="P116" s="34">
        <v>0</v>
      </c>
    </row>
    <row r="117" spans="1:16" s="35" customFormat="1" x14ac:dyDescent="0.3">
      <c r="A117" s="22" t="s">
        <v>19</v>
      </c>
      <c r="B117" s="23" t="s">
        <v>20</v>
      </c>
      <c r="C117" s="24" t="s">
        <v>21</v>
      </c>
      <c r="D117" s="25">
        <v>43647</v>
      </c>
      <c r="E117" s="25">
        <v>44012</v>
      </c>
      <c r="F117" s="26" t="s">
        <v>191</v>
      </c>
      <c r="G117" s="27" t="s">
        <v>192</v>
      </c>
      <c r="H117" s="28" t="s">
        <v>44</v>
      </c>
      <c r="I117" s="29" t="s">
        <v>45</v>
      </c>
      <c r="J117" s="30">
        <v>0</v>
      </c>
      <c r="K117" s="31">
        <v>0</v>
      </c>
      <c r="L117" s="32">
        <f t="shared" si="3"/>
        <v>0</v>
      </c>
      <c r="M117" s="30">
        <v>0</v>
      </c>
      <c r="N117" s="32">
        <f t="shared" si="4"/>
        <v>0</v>
      </c>
      <c r="O117" s="33"/>
      <c r="P117" s="34"/>
    </row>
    <row r="118" spans="1:16" s="35" customFormat="1" x14ac:dyDescent="0.3">
      <c r="A118" s="22" t="s">
        <v>19</v>
      </c>
      <c r="B118" s="23" t="s">
        <v>20</v>
      </c>
      <c r="C118" s="24" t="s">
        <v>21</v>
      </c>
      <c r="D118" s="25">
        <v>43647</v>
      </c>
      <c r="E118" s="25">
        <v>44012</v>
      </c>
      <c r="F118" s="26" t="s">
        <v>191</v>
      </c>
      <c r="G118" s="27" t="s">
        <v>192</v>
      </c>
      <c r="H118" s="28" t="s">
        <v>58</v>
      </c>
      <c r="I118" s="29" t="s">
        <v>193</v>
      </c>
      <c r="J118" s="30">
        <v>0</v>
      </c>
      <c r="K118" s="31">
        <v>0</v>
      </c>
      <c r="L118" s="32">
        <f t="shared" si="3"/>
        <v>0</v>
      </c>
      <c r="M118" s="30">
        <v>0</v>
      </c>
      <c r="N118" s="32">
        <f t="shared" si="4"/>
        <v>0</v>
      </c>
      <c r="O118" s="33"/>
      <c r="P118" s="34"/>
    </row>
    <row r="119" spans="1:16" s="35" customFormat="1" x14ac:dyDescent="0.3">
      <c r="A119" s="22" t="s">
        <v>19</v>
      </c>
      <c r="B119" s="23" t="s">
        <v>20</v>
      </c>
      <c r="C119" s="24" t="s">
        <v>21</v>
      </c>
      <c r="D119" s="25">
        <v>43647</v>
      </c>
      <c r="E119" s="25">
        <v>44012</v>
      </c>
      <c r="F119" s="26" t="s">
        <v>191</v>
      </c>
      <c r="G119" s="27" t="s">
        <v>192</v>
      </c>
      <c r="H119" s="28" t="s">
        <v>96</v>
      </c>
      <c r="I119" s="29" t="s">
        <v>177</v>
      </c>
      <c r="J119" s="30">
        <v>0</v>
      </c>
      <c r="K119" s="31">
        <v>0</v>
      </c>
      <c r="L119" s="32">
        <f t="shared" si="3"/>
        <v>0</v>
      </c>
      <c r="M119" s="30">
        <v>0</v>
      </c>
      <c r="N119" s="32">
        <f t="shared" si="4"/>
        <v>0</v>
      </c>
      <c r="O119" s="33"/>
      <c r="P119" s="34"/>
    </row>
    <row r="120" spans="1:16" s="35" customFormat="1" x14ac:dyDescent="0.3">
      <c r="A120" s="22" t="s">
        <v>19</v>
      </c>
      <c r="B120" s="23" t="s">
        <v>20</v>
      </c>
      <c r="C120" s="24" t="s">
        <v>21</v>
      </c>
      <c r="D120" s="25">
        <v>43647</v>
      </c>
      <c r="E120" s="25">
        <v>44012</v>
      </c>
      <c r="F120" s="26" t="s">
        <v>191</v>
      </c>
      <c r="G120" s="27" t="s">
        <v>192</v>
      </c>
      <c r="H120" s="28" t="s">
        <v>108</v>
      </c>
      <c r="I120" s="29" t="s">
        <v>109</v>
      </c>
      <c r="J120" s="30">
        <v>366</v>
      </c>
      <c r="K120" s="31">
        <v>0</v>
      </c>
      <c r="L120" s="32">
        <f t="shared" si="3"/>
        <v>366</v>
      </c>
      <c r="M120" s="30">
        <v>0</v>
      </c>
      <c r="N120" s="32">
        <f t="shared" si="4"/>
        <v>366</v>
      </c>
      <c r="O120" s="33"/>
      <c r="P120" s="34"/>
    </row>
    <row r="121" spans="1:16" s="35" customFormat="1" x14ac:dyDescent="0.3">
      <c r="A121" s="22" t="s">
        <v>19</v>
      </c>
      <c r="B121" s="23" t="s">
        <v>20</v>
      </c>
      <c r="C121" s="24" t="s">
        <v>21</v>
      </c>
      <c r="D121" s="25">
        <v>43647</v>
      </c>
      <c r="E121" s="25">
        <v>44012</v>
      </c>
      <c r="F121" s="45" t="s">
        <v>191</v>
      </c>
      <c r="G121" s="46" t="s">
        <v>192</v>
      </c>
      <c r="H121" s="47" t="s">
        <v>34</v>
      </c>
      <c r="I121" s="48" t="s">
        <v>194</v>
      </c>
      <c r="J121" s="49">
        <f>SUM(J116:J120)</f>
        <v>366</v>
      </c>
      <c r="K121" s="50">
        <f>SUM(K116:K120)</f>
        <v>0</v>
      </c>
      <c r="L121" s="51">
        <f t="shared" si="3"/>
        <v>366</v>
      </c>
      <c r="M121" s="49">
        <f>SUM(M116:M120)</f>
        <v>0</v>
      </c>
      <c r="N121" s="51">
        <f t="shared" si="4"/>
        <v>366</v>
      </c>
      <c r="O121" s="52"/>
      <c r="P121" s="53"/>
    </row>
    <row r="122" spans="1:16" s="35" customFormat="1" x14ac:dyDescent="0.3">
      <c r="A122" s="22" t="s">
        <v>19</v>
      </c>
      <c r="B122" s="23" t="s">
        <v>20</v>
      </c>
      <c r="C122" s="24" t="s">
        <v>21</v>
      </c>
      <c r="D122" s="25">
        <v>43647</v>
      </c>
      <c r="E122" s="25">
        <v>44012</v>
      </c>
      <c r="F122" s="26" t="s">
        <v>195</v>
      </c>
      <c r="G122" s="27" t="s">
        <v>196</v>
      </c>
      <c r="H122" s="28" t="s">
        <v>42</v>
      </c>
      <c r="I122" s="29" t="s">
        <v>197</v>
      </c>
      <c r="J122" s="30">
        <v>108659</v>
      </c>
      <c r="K122" s="31">
        <v>0</v>
      </c>
      <c r="L122" s="32">
        <f t="shared" si="3"/>
        <v>108659</v>
      </c>
      <c r="M122" s="30">
        <v>0</v>
      </c>
      <c r="N122" s="32">
        <f t="shared" si="4"/>
        <v>108659</v>
      </c>
      <c r="O122" s="33">
        <v>7522.78</v>
      </c>
      <c r="P122" s="34">
        <v>8581.36</v>
      </c>
    </row>
    <row r="123" spans="1:16" s="35" customFormat="1" x14ac:dyDescent="0.3">
      <c r="A123" s="22" t="s">
        <v>19</v>
      </c>
      <c r="B123" s="23" t="s">
        <v>20</v>
      </c>
      <c r="C123" s="24" t="s">
        <v>21</v>
      </c>
      <c r="D123" s="25">
        <v>43647</v>
      </c>
      <c r="E123" s="25">
        <v>44012</v>
      </c>
      <c r="F123" s="26" t="s">
        <v>195</v>
      </c>
      <c r="G123" s="27" t="s">
        <v>196</v>
      </c>
      <c r="H123" s="28" t="s">
        <v>44</v>
      </c>
      <c r="I123" s="29" t="s">
        <v>198</v>
      </c>
      <c r="J123" s="30">
        <v>0</v>
      </c>
      <c r="K123" s="31">
        <v>18022</v>
      </c>
      <c r="L123" s="32">
        <f t="shared" si="3"/>
        <v>18022</v>
      </c>
      <c r="M123" s="30">
        <v>0</v>
      </c>
      <c r="N123" s="32">
        <f t="shared" si="4"/>
        <v>18022</v>
      </c>
      <c r="O123" s="33"/>
      <c r="P123" s="34"/>
    </row>
    <row r="124" spans="1:16" s="35" customFormat="1" x14ac:dyDescent="0.3">
      <c r="A124" s="22" t="s">
        <v>19</v>
      </c>
      <c r="B124" s="23" t="s">
        <v>20</v>
      </c>
      <c r="C124" s="24" t="s">
        <v>21</v>
      </c>
      <c r="D124" s="25">
        <v>43647</v>
      </c>
      <c r="E124" s="25">
        <v>44012</v>
      </c>
      <c r="F124" s="26" t="s">
        <v>195</v>
      </c>
      <c r="G124" s="27" t="s">
        <v>196</v>
      </c>
      <c r="H124" s="28" t="s">
        <v>58</v>
      </c>
      <c r="I124" s="29" t="s">
        <v>199</v>
      </c>
      <c r="J124" s="30">
        <v>0</v>
      </c>
      <c r="K124" s="31">
        <v>0</v>
      </c>
      <c r="L124" s="32">
        <f t="shared" si="3"/>
        <v>0</v>
      </c>
      <c r="M124" s="30">
        <v>0</v>
      </c>
      <c r="N124" s="32">
        <f t="shared" si="4"/>
        <v>0</v>
      </c>
      <c r="O124" s="33"/>
      <c r="P124" s="34"/>
    </row>
    <row r="125" spans="1:16" s="35" customFormat="1" x14ac:dyDescent="0.3">
      <c r="A125" s="22" t="s">
        <v>19</v>
      </c>
      <c r="B125" s="23" t="s">
        <v>20</v>
      </c>
      <c r="C125" s="24" t="s">
        <v>21</v>
      </c>
      <c r="D125" s="25">
        <v>43647</v>
      </c>
      <c r="E125" s="25">
        <v>44012</v>
      </c>
      <c r="F125" s="26" t="s">
        <v>195</v>
      </c>
      <c r="G125" s="27" t="s">
        <v>196</v>
      </c>
      <c r="H125" s="28" t="s">
        <v>96</v>
      </c>
      <c r="I125" s="29" t="s">
        <v>139</v>
      </c>
      <c r="J125" s="30">
        <v>0</v>
      </c>
      <c r="K125" s="31">
        <v>0</v>
      </c>
      <c r="L125" s="32">
        <f t="shared" si="3"/>
        <v>0</v>
      </c>
      <c r="M125" s="30">
        <v>0</v>
      </c>
      <c r="N125" s="32">
        <f t="shared" si="4"/>
        <v>0</v>
      </c>
      <c r="O125" s="33"/>
      <c r="P125" s="34"/>
    </row>
    <row r="126" spans="1:16" s="35" customFormat="1" x14ac:dyDescent="0.3">
      <c r="A126" s="22" t="s">
        <v>19</v>
      </c>
      <c r="B126" s="23" t="s">
        <v>20</v>
      </c>
      <c r="C126" s="24" t="s">
        <v>21</v>
      </c>
      <c r="D126" s="25">
        <v>43647</v>
      </c>
      <c r="E126" s="25">
        <v>44012</v>
      </c>
      <c r="F126" s="26" t="s">
        <v>195</v>
      </c>
      <c r="G126" s="27" t="s">
        <v>196</v>
      </c>
      <c r="H126" s="28" t="s">
        <v>200</v>
      </c>
      <c r="I126" s="29" t="s">
        <v>201</v>
      </c>
      <c r="J126" s="30">
        <v>0</v>
      </c>
      <c r="K126" s="31">
        <v>0</v>
      </c>
      <c r="L126" s="32">
        <f t="shared" si="3"/>
        <v>0</v>
      </c>
      <c r="M126" s="30">
        <v>0</v>
      </c>
      <c r="N126" s="32">
        <f t="shared" si="4"/>
        <v>0</v>
      </c>
      <c r="O126" s="33"/>
      <c r="P126" s="34"/>
    </row>
    <row r="127" spans="1:16" s="35" customFormat="1" x14ac:dyDescent="0.3">
      <c r="A127" s="22" t="s">
        <v>19</v>
      </c>
      <c r="B127" s="23" t="s">
        <v>20</v>
      </c>
      <c r="C127" s="24" t="s">
        <v>21</v>
      </c>
      <c r="D127" s="25">
        <v>43647</v>
      </c>
      <c r="E127" s="25">
        <v>44012</v>
      </c>
      <c r="F127" s="26" t="s">
        <v>195</v>
      </c>
      <c r="G127" s="27" t="s">
        <v>196</v>
      </c>
      <c r="H127" s="28" t="s">
        <v>202</v>
      </c>
      <c r="I127" s="29" t="s">
        <v>203</v>
      </c>
      <c r="J127" s="30">
        <v>75</v>
      </c>
      <c r="K127" s="31">
        <v>0</v>
      </c>
      <c r="L127" s="32">
        <f t="shared" si="3"/>
        <v>75</v>
      </c>
      <c r="M127" s="30">
        <v>0</v>
      </c>
      <c r="N127" s="32">
        <f t="shared" si="4"/>
        <v>75</v>
      </c>
      <c r="O127" s="33"/>
      <c r="P127" s="34"/>
    </row>
    <row r="128" spans="1:16" s="35" customFormat="1" x14ac:dyDescent="0.3">
      <c r="A128" s="22" t="s">
        <v>19</v>
      </c>
      <c r="B128" s="23" t="s">
        <v>20</v>
      </c>
      <c r="C128" s="24" t="s">
        <v>21</v>
      </c>
      <c r="D128" s="25">
        <v>43647</v>
      </c>
      <c r="E128" s="25">
        <v>44012</v>
      </c>
      <c r="F128" s="26" t="s">
        <v>195</v>
      </c>
      <c r="G128" s="27" t="s">
        <v>196</v>
      </c>
      <c r="H128" s="28" t="s">
        <v>204</v>
      </c>
      <c r="I128" s="29" t="s">
        <v>205</v>
      </c>
      <c r="J128" s="30">
        <v>0</v>
      </c>
      <c r="K128" s="31">
        <v>0</v>
      </c>
      <c r="L128" s="32">
        <f t="shared" si="3"/>
        <v>0</v>
      </c>
      <c r="M128" s="30">
        <v>0</v>
      </c>
      <c r="N128" s="32">
        <f t="shared" si="4"/>
        <v>0</v>
      </c>
      <c r="O128" s="33"/>
      <c r="P128" s="34"/>
    </row>
    <row r="129" spans="1:16" s="35" customFormat="1" x14ac:dyDescent="0.3">
      <c r="A129" s="22" t="s">
        <v>19</v>
      </c>
      <c r="B129" s="23" t="s">
        <v>20</v>
      </c>
      <c r="C129" s="24" t="s">
        <v>21</v>
      </c>
      <c r="D129" s="25">
        <v>43647</v>
      </c>
      <c r="E129" s="25">
        <v>44012</v>
      </c>
      <c r="F129" s="26" t="s">
        <v>195</v>
      </c>
      <c r="G129" s="27" t="s">
        <v>196</v>
      </c>
      <c r="H129" s="28" t="s">
        <v>206</v>
      </c>
      <c r="I129" s="29" t="s">
        <v>207</v>
      </c>
      <c r="J129" s="30">
        <v>37</v>
      </c>
      <c r="K129" s="31">
        <v>0</v>
      </c>
      <c r="L129" s="32">
        <f t="shared" si="3"/>
        <v>37</v>
      </c>
      <c r="M129" s="30">
        <v>0</v>
      </c>
      <c r="N129" s="32">
        <f t="shared" si="4"/>
        <v>37</v>
      </c>
      <c r="O129" s="33"/>
      <c r="P129" s="34"/>
    </row>
    <row r="130" spans="1:16" s="35" customFormat="1" x14ac:dyDescent="0.3">
      <c r="A130" s="22" t="s">
        <v>19</v>
      </c>
      <c r="B130" s="23" t="s">
        <v>20</v>
      </c>
      <c r="C130" s="24" t="s">
        <v>21</v>
      </c>
      <c r="D130" s="25">
        <v>43647</v>
      </c>
      <c r="E130" s="25">
        <v>44012</v>
      </c>
      <c r="F130" s="26" t="s">
        <v>195</v>
      </c>
      <c r="G130" s="27" t="s">
        <v>196</v>
      </c>
      <c r="H130" s="28" t="s">
        <v>208</v>
      </c>
      <c r="I130" s="29" t="s">
        <v>209</v>
      </c>
      <c r="J130" s="30">
        <v>975</v>
      </c>
      <c r="K130" s="31">
        <v>0</v>
      </c>
      <c r="L130" s="32">
        <f t="shared" si="3"/>
        <v>975</v>
      </c>
      <c r="M130" s="30">
        <v>0</v>
      </c>
      <c r="N130" s="32">
        <f t="shared" si="4"/>
        <v>975</v>
      </c>
      <c r="O130" s="33"/>
      <c r="P130" s="34"/>
    </row>
    <row r="131" spans="1:16" s="35" customFormat="1" x14ac:dyDescent="0.3">
      <c r="A131" s="22" t="s">
        <v>19</v>
      </c>
      <c r="B131" s="23" t="s">
        <v>20</v>
      </c>
      <c r="C131" s="24" t="s">
        <v>21</v>
      </c>
      <c r="D131" s="25">
        <v>43647</v>
      </c>
      <c r="E131" s="25">
        <v>44012</v>
      </c>
      <c r="F131" s="26" t="s">
        <v>195</v>
      </c>
      <c r="G131" s="27" t="s">
        <v>196</v>
      </c>
      <c r="H131" s="28" t="s">
        <v>210</v>
      </c>
      <c r="I131" s="29" t="s">
        <v>211</v>
      </c>
      <c r="J131" s="30">
        <v>0</v>
      </c>
      <c r="K131" s="31">
        <v>0</v>
      </c>
      <c r="L131" s="32">
        <f t="shared" si="3"/>
        <v>0</v>
      </c>
      <c r="M131" s="30">
        <v>0</v>
      </c>
      <c r="N131" s="32">
        <f t="shared" si="4"/>
        <v>0</v>
      </c>
      <c r="O131" s="33"/>
      <c r="P131" s="34"/>
    </row>
    <row r="132" spans="1:16" s="35" customFormat="1" x14ac:dyDescent="0.3">
      <c r="A132" s="22" t="s">
        <v>19</v>
      </c>
      <c r="B132" s="23" t="s">
        <v>20</v>
      </c>
      <c r="C132" s="24" t="s">
        <v>21</v>
      </c>
      <c r="D132" s="25">
        <v>43647</v>
      </c>
      <c r="E132" s="25">
        <v>44012</v>
      </c>
      <c r="F132" s="26" t="s">
        <v>195</v>
      </c>
      <c r="G132" s="27" t="s">
        <v>196</v>
      </c>
      <c r="H132" s="28" t="s">
        <v>212</v>
      </c>
      <c r="I132" s="29" t="s">
        <v>213</v>
      </c>
      <c r="J132" s="30">
        <v>54418</v>
      </c>
      <c r="K132" s="31">
        <v>0</v>
      </c>
      <c r="L132" s="32">
        <f t="shared" ref="L132:L184" si="5">SUM(J132:K132)</f>
        <v>54418</v>
      </c>
      <c r="M132" s="30">
        <v>0</v>
      </c>
      <c r="N132" s="32">
        <f t="shared" ref="N132:N184" si="6">+SUM($L132:$M132)</f>
        <v>54418</v>
      </c>
      <c r="O132" s="33"/>
      <c r="P132" s="34"/>
    </row>
    <row r="133" spans="1:16" s="35" customFormat="1" x14ac:dyDescent="0.3">
      <c r="A133" s="22" t="s">
        <v>19</v>
      </c>
      <c r="B133" s="23" t="s">
        <v>20</v>
      </c>
      <c r="C133" s="24" t="s">
        <v>21</v>
      </c>
      <c r="D133" s="25">
        <v>43647</v>
      </c>
      <c r="E133" s="25">
        <v>44012</v>
      </c>
      <c r="F133" s="26" t="s">
        <v>195</v>
      </c>
      <c r="G133" s="27" t="s">
        <v>196</v>
      </c>
      <c r="H133" s="28" t="s">
        <v>214</v>
      </c>
      <c r="I133" s="29" t="s">
        <v>215</v>
      </c>
      <c r="J133" s="30">
        <v>0</v>
      </c>
      <c r="K133" s="31">
        <v>0</v>
      </c>
      <c r="L133" s="32">
        <f t="shared" si="5"/>
        <v>0</v>
      </c>
      <c r="M133" s="30">
        <v>0</v>
      </c>
      <c r="N133" s="32">
        <f t="shared" si="6"/>
        <v>0</v>
      </c>
      <c r="O133" s="33"/>
      <c r="P133" s="34"/>
    </row>
    <row r="134" spans="1:16" s="35" customFormat="1" x14ac:dyDescent="0.3">
      <c r="A134" s="22" t="s">
        <v>19</v>
      </c>
      <c r="B134" s="23" t="s">
        <v>20</v>
      </c>
      <c r="C134" s="24" t="s">
        <v>21</v>
      </c>
      <c r="D134" s="25">
        <v>43647</v>
      </c>
      <c r="E134" s="25">
        <v>44012</v>
      </c>
      <c r="F134" s="26" t="s">
        <v>195</v>
      </c>
      <c r="G134" s="27" t="s">
        <v>196</v>
      </c>
      <c r="H134" s="28" t="s">
        <v>216</v>
      </c>
      <c r="I134" s="29" t="s">
        <v>217</v>
      </c>
      <c r="J134" s="30">
        <v>667</v>
      </c>
      <c r="K134" s="31">
        <v>0</v>
      </c>
      <c r="L134" s="32">
        <f t="shared" si="5"/>
        <v>667</v>
      </c>
      <c r="M134" s="30">
        <v>0</v>
      </c>
      <c r="N134" s="32">
        <f t="shared" si="6"/>
        <v>667</v>
      </c>
      <c r="O134" s="33"/>
      <c r="P134" s="34"/>
    </row>
    <row r="135" spans="1:16" s="35" customFormat="1" x14ac:dyDescent="0.3">
      <c r="A135" s="22" t="s">
        <v>19</v>
      </c>
      <c r="B135" s="23" t="s">
        <v>20</v>
      </c>
      <c r="C135" s="24" t="s">
        <v>21</v>
      </c>
      <c r="D135" s="25">
        <v>43647</v>
      </c>
      <c r="E135" s="25">
        <v>44012</v>
      </c>
      <c r="F135" s="26" t="s">
        <v>195</v>
      </c>
      <c r="G135" s="27" t="s">
        <v>196</v>
      </c>
      <c r="H135" s="28" t="s">
        <v>108</v>
      </c>
      <c r="I135" s="29" t="s">
        <v>109</v>
      </c>
      <c r="J135" s="30">
        <v>0</v>
      </c>
      <c r="K135" s="31">
        <v>0</v>
      </c>
      <c r="L135" s="32">
        <f t="shared" si="5"/>
        <v>0</v>
      </c>
      <c r="M135" s="30">
        <v>0</v>
      </c>
      <c r="N135" s="32">
        <f t="shared" si="6"/>
        <v>0</v>
      </c>
      <c r="O135" s="33"/>
      <c r="P135" s="34"/>
    </row>
    <row r="136" spans="1:16" s="35" customFormat="1" x14ac:dyDescent="0.3">
      <c r="A136" s="22" t="s">
        <v>19</v>
      </c>
      <c r="B136" s="23" t="s">
        <v>20</v>
      </c>
      <c r="C136" s="24" t="s">
        <v>21</v>
      </c>
      <c r="D136" s="25">
        <v>43647</v>
      </c>
      <c r="E136" s="25">
        <v>44012</v>
      </c>
      <c r="F136" s="45" t="s">
        <v>195</v>
      </c>
      <c r="G136" s="46" t="s">
        <v>196</v>
      </c>
      <c r="H136" s="47" t="s">
        <v>34</v>
      </c>
      <c r="I136" s="48" t="s">
        <v>218</v>
      </c>
      <c r="J136" s="49">
        <f>SUM(J122:J135)</f>
        <v>164831</v>
      </c>
      <c r="K136" s="50">
        <f>SUM(K122:K135)</f>
        <v>18022</v>
      </c>
      <c r="L136" s="51">
        <f t="shared" si="5"/>
        <v>182853</v>
      </c>
      <c r="M136" s="49">
        <f>SUM(M122:M135)</f>
        <v>0</v>
      </c>
      <c r="N136" s="51">
        <f t="shared" si="6"/>
        <v>182853</v>
      </c>
      <c r="O136" s="52"/>
      <c r="P136" s="53"/>
    </row>
    <row r="137" spans="1:16" s="35" customFormat="1" x14ac:dyDescent="0.3">
      <c r="A137" s="22" t="s">
        <v>19</v>
      </c>
      <c r="B137" s="23" t="s">
        <v>20</v>
      </c>
      <c r="C137" s="24" t="s">
        <v>21</v>
      </c>
      <c r="D137" s="25">
        <v>43647</v>
      </c>
      <c r="E137" s="25">
        <v>44012</v>
      </c>
      <c r="F137" s="26" t="s">
        <v>219</v>
      </c>
      <c r="G137" s="27" t="s">
        <v>220</v>
      </c>
      <c r="H137" s="28" t="s">
        <v>38</v>
      </c>
      <c r="I137" s="29" t="s">
        <v>221</v>
      </c>
      <c r="J137" s="30">
        <v>0</v>
      </c>
      <c r="K137" s="31">
        <v>0</v>
      </c>
      <c r="L137" s="32">
        <f t="shared" si="5"/>
        <v>0</v>
      </c>
      <c r="M137" s="30">
        <v>0</v>
      </c>
      <c r="N137" s="32">
        <f t="shared" si="6"/>
        <v>0</v>
      </c>
      <c r="O137" s="33">
        <v>0</v>
      </c>
      <c r="P137" s="34">
        <v>0</v>
      </c>
    </row>
    <row r="138" spans="1:16" s="35" customFormat="1" x14ac:dyDescent="0.3">
      <c r="A138" s="22" t="s">
        <v>19</v>
      </c>
      <c r="B138" s="23" t="s">
        <v>20</v>
      </c>
      <c r="C138" s="24" t="s">
        <v>21</v>
      </c>
      <c r="D138" s="25">
        <v>43647</v>
      </c>
      <c r="E138" s="25">
        <v>44012</v>
      </c>
      <c r="F138" s="26" t="s">
        <v>219</v>
      </c>
      <c r="G138" s="27" t="s">
        <v>220</v>
      </c>
      <c r="H138" s="28" t="s">
        <v>222</v>
      </c>
      <c r="I138" s="29" t="s">
        <v>223</v>
      </c>
      <c r="J138" s="30">
        <v>0</v>
      </c>
      <c r="K138" s="31">
        <v>0</v>
      </c>
      <c r="L138" s="32">
        <f t="shared" si="5"/>
        <v>0</v>
      </c>
      <c r="M138" s="30">
        <v>0</v>
      </c>
      <c r="N138" s="32">
        <f t="shared" si="6"/>
        <v>0</v>
      </c>
      <c r="O138" s="33"/>
      <c r="P138" s="34"/>
    </row>
    <row r="139" spans="1:16" s="35" customFormat="1" x14ac:dyDescent="0.3">
      <c r="A139" s="22" t="s">
        <v>19</v>
      </c>
      <c r="B139" s="23" t="s">
        <v>20</v>
      </c>
      <c r="C139" s="24" t="s">
        <v>21</v>
      </c>
      <c r="D139" s="25">
        <v>43647</v>
      </c>
      <c r="E139" s="25">
        <v>44012</v>
      </c>
      <c r="F139" s="26" t="s">
        <v>219</v>
      </c>
      <c r="G139" s="27" t="s">
        <v>220</v>
      </c>
      <c r="H139" s="28" t="s">
        <v>224</v>
      </c>
      <c r="I139" s="29" t="s">
        <v>225</v>
      </c>
      <c r="J139" s="30">
        <v>0</v>
      </c>
      <c r="K139" s="31">
        <v>0</v>
      </c>
      <c r="L139" s="32">
        <f t="shared" si="5"/>
        <v>0</v>
      </c>
      <c r="M139" s="30">
        <v>0</v>
      </c>
      <c r="N139" s="32">
        <f t="shared" si="6"/>
        <v>0</v>
      </c>
      <c r="O139" s="33"/>
      <c r="P139" s="34"/>
    </row>
    <row r="140" spans="1:16" s="35" customFormat="1" x14ac:dyDescent="0.3">
      <c r="A140" s="22" t="s">
        <v>19</v>
      </c>
      <c r="B140" s="23" t="s">
        <v>20</v>
      </c>
      <c r="C140" s="24" t="s">
        <v>21</v>
      </c>
      <c r="D140" s="25">
        <v>43647</v>
      </c>
      <c r="E140" s="25">
        <v>44012</v>
      </c>
      <c r="F140" s="26" t="s">
        <v>219</v>
      </c>
      <c r="G140" s="27" t="s">
        <v>220</v>
      </c>
      <c r="H140" s="28" t="s">
        <v>44</v>
      </c>
      <c r="I140" s="29" t="s">
        <v>226</v>
      </c>
      <c r="J140" s="30">
        <v>200</v>
      </c>
      <c r="K140" s="31">
        <v>0</v>
      </c>
      <c r="L140" s="32">
        <f t="shared" si="5"/>
        <v>200</v>
      </c>
      <c r="M140" s="30">
        <v>0</v>
      </c>
      <c r="N140" s="32">
        <f t="shared" si="6"/>
        <v>200</v>
      </c>
      <c r="O140" s="33"/>
      <c r="P140" s="34"/>
    </row>
    <row r="141" spans="1:16" s="35" customFormat="1" x14ac:dyDescent="0.3">
      <c r="A141" s="22" t="s">
        <v>19</v>
      </c>
      <c r="B141" s="23" t="s">
        <v>20</v>
      </c>
      <c r="C141" s="24" t="s">
        <v>21</v>
      </c>
      <c r="D141" s="25">
        <v>43647</v>
      </c>
      <c r="E141" s="25">
        <v>44012</v>
      </c>
      <c r="F141" s="26" t="s">
        <v>219</v>
      </c>
      <c r="G141" s="27" t="s">
        <v>220</v>
      </c>
      <c r="H141" s="28" t="s">
        <v>64</v>
      </c>
      <c r="I141" s="29" t="s">
        <v>227</v>
      </c>
      <c r="J141" s="30">
        <v>0</v>
      </c>
      <c r="K141" s="31">
        <v>0</v>
      </c>
      <c r="L141" s="32">
        <f t="shared" si="5"/>
        <v>0</v>
      </c>
      <c r="M141" s="30">
        <v>0</v>
      </c>
      <c r="N141" s="32">
        <f t="shared" si="6"/>
        <v>0</v>
      </c>
      <c r="O141" s="33"/>
      <c r="P141" s="34"/>
    </row>
    <row r="142" spans="1:16" s="35" customFormat="1" x14ac:dyDescent="0.3">
      <c r="A142" s="22" t="s">
        <v>19</v>
      </c>
      <c r="B142" s="23" t="s">
        <v>20</v>
      </c>
      <c r="C142" s="24" t="s">
        <v>21</v>
      </c>
      <c r="D142" s="25">
        <v>43647</v>
      </c>
      <c r="E142" s="25">
        <v>44012</v>
      </c>
      <c r="F142" s="26" t="s">
        <v>219</v>
      </c>
      <c r="G142" s="27" t="s">
        <v>220</v>
      </c>
      <c r="H142" s="28" t="s">
        <v>104</v>
      </c>
      <c r="I142" s="29" t="s">
        <v>228</v>
      </c>
      <c r="J142" s="30">
        <v>790</v>
      </c>
      <c r="K142" s="31">
        <v>0</v>
      </c>
      <c r="L142" s="32">
        <f t="shared" si="5"/>
        <v>790</v>
      </c>
      <c r="M142" s="30">
        <v>0</v>
      </c>
      <c r="N142" s="32">
        <f t="shared" si="6"/>
        <v>790</v>
      </c>
      <c r="O142" s="33"/>
      <c r="P142" s="34"/>
    </row>
    <row r="143" spans="1:16" s="35" customFormat="1" x14ac:dyDescent="0.3">
      <c r="A143" s="22" t="s">
        <v>19</v>
      </c>
      <c r="B143" s="23" t="s">
        <v>20</v>
      </c>
      <c r="C143" s="24" t="s">
        <v>21</v>
      </c>
      <c r="D143" s="25">
        <v>43647</v>
      </c>
      <c r="E143" s="25">
        <v>44012</v>
      </c>
      <c r="F143" s="26" t="s">
        <v>219</v>
      </c>
      <c r="G143" s="27" t="s">
        <v>220</v>
      </c>
      <c r="H143" s="28" t="s">
        <v>106</v>
      </c>
      <c r="I143" s="29" t="s">
        <v>229</v>
      </c>
      <c r="J143" s="30">
        <v>0</v>
      </c>
      <c r="K143" s="31">
        <v>0</v>
      </c>
      <c r="L143" s="32">
        <f t="shared" si="5"/>
        <v>0</v>
      </c>
      <c r="M143" s="30">
        <v>0</v>
      </c>
      <c r="N143" s="32">
        <f t="shared" si="6"/>
        <v>0</v>
      </c>
      <c r="O143" s="33"/>
      <c r="P143" s="34"/>
    </row>
    <row r="144" spans="1:16" s="35" customFormat="1" x14ac:dyDescent="0.3">
      <c r="A144" s="22" t="s">
        <v>19</v>
      </c>
      <c r="B144" s="23" t="s">
        <v>20</v>
      </c>
      <c r="C144" s="24" t="s">
        <v>21</v>
      </c>
      <c r="D144" s="25">
        <v>43647</v>
      </c>
      <c r="E144" s="25">
        <v>44012</v>
      </c>
      <c r="F144" s="26" t="s">
        <v>219</v>
      </c>
      <c r="G144" s="27" t="s">
        <v>220</v>
      </c>
      <c r="H144" s="28" t="s">
        <v>230</v>
      </c>
      <c r="I144" s="29" t="s">
        <v>231</v>
      </c>
      <c r="J144" s="30">
        <v>0</v>
      </c>
      <c r="K144" s="31">
        <v>0</v>
      </c>
      <c r="L144" s="32">
        <f t="shared" si="5"/>
        <v>0</v>
      </c>
      <c r="M144" s="30">
        <v>0</v>
      </c>
      <c r="N144" s="32">
        <f t="shared" si="6"/>
        <v>0</v>
      </c>
      <c r="O144" s="33"/>
      <c r="P144" s="34"/>
    </row>
    <row r="145" spans="1:16" s="35" customFormat="1" x14ac:dyDescent="0.3">
      <c r="A145" s="22" t="s">
        <v>19</v>
      </c>
      <c r="B145" s="23" t="s">
        <v>20</v>
      </c>
      <c r="C145" s="24" t="s">
        <v>21</v>
      </c>
      <c r="D145" s="25">
        <v>43647</v>
      </c>
      <c r="E145" s="25">
        <v>44012</v>
      </c>
      <c r="F145" s="26" t="s">
        <v>219</v>
      </c>
      <c r="G145" s="27" t="s">
        <v>220</v>
      </c>
      <c r="H145" s="28" t="s">
        <v>148</v>
      </c>
      <c r="I145" s="29" t="s">
        <v>232</v>
      </c>
      <c r="J145" s="30">
        <v>0</v>
      </c>
      <c r="K145" s="31">
        <v>0</v>
      </c>
      <c r="L145" s="32">
        <f t="shared" si="5"/>
        <v>0</v>
      </c>
      <c r="M145" s="30">
        <v>0</v>
      </c>
      <c r="N145" s="32">
        <f t="shared" si="6"/>
        <v>0</v>
      </c>
      <c r="O145" s="33"/>
      <c r="P145" s="34"/>
    </row>
    <row r="146" spans="1:16" s="35" customFormat="1" x14ac:dyDescent="0.3">
      <c r="A146" s="22" t="s">
        <v>19</v>
      </c>
      <c r="B146" s="23" t="s">
        <v>20</v>
      </c>
      <c r="C146" s="24" t="s">
        <v>21</v>
      </c>
      <c r="D146" s="25">
        <v>43647</v>
      </c>
      <c r="E146" s="25">
        <v>44012</v>
      </c>
      <c r="F146" s="26" t="s">
        <v>219</v>
      </c>
      <c r="G146" s="27" t="s">
        <v>220</v>
      </c>
      <c r="H146" s="28" t="s">
        <v>150</v>
      </c>
      <c r="I146" s="29" t="s">
        <v>233</v>
      </c>
      <c r="J146" s="30">
        <v>0</v>
      </c>
      <c r="K146" s="31">
        <v>0</v>
      </c>
      <c r="L146" s="32">
        <f t="shared" si="5"/>
        <v>0</v>
      </c>
      <c r="M146" s="30">
        <v>0</v>
      </c>
      <c r="N146" s="32">
        <f t="shared" si="6"/>
        <v>0</v>
      </c>
      <c r="O146" s="33"/>
      <c r="P146" s="34"/>
    </row>
    <row r="147" spans="1:16" s="35" customFormat="1" x14ac:dyDescent="0.3">
      <c r="A147" s="22" t="s">
        <v>19</v>
      </c>
      <c r="B147" s="23" t="s">
        <v>20</v>
      </c>
      <c r="C147" s="24" t="s">
        <v>21</v>
      </c>
      <c r="D147" s="25">
        <v>43647</v>
      </c>
      <c r="E147" s="25">
        <v>44012</v>
      </c>
      <c r="F147" s="26" t="s">
        <v>219</v>
      </c>
      <c r="G147" s="27" t="s">
        <v>220</v>
      </c>
      <c r="H147" s="28" t="s">
        <v>234</v>
      </c>
      <c r="I147" s="29" t="s">
        <v>235</v>
      </c>
      <c r="J147" s="30">
        <v>0</v>
      </c>
      <c r="K147" s="31">
        <v>0</v>
      </c>
      <c r="L147" s="32">
        <f t="shared" si="5"/>
        <v>0</v>
      </c>
      <c r="M147" s="30">
        <v>0</v>
      </c>
      <c r="N147" s="32">
        <f t="shared" si="6"/>
        <v>0</v>
      </c>
      <c r="O147" s="33"/>
      <c r="P147" s="34"/>
    </row>
    <row r="148" spans="1:16" s="35" customFormat="1" x14ac:dyDescent="0.3">
      <c r="A148" s="22" t="s">
        <v>19</v>
      </c>
      <c r="B148" s="23" t="s">
        <v>20</v>
      </c>
      <c r="C148" s="24" t="s">
        <v>21</v>
      </c>
      <c r="D148" s="25">
        <v>43647</v>
      </c>
      <c r="E148" s="25">
        <v>44012</v>
      </c>
      <c r="F148" s="26" t="s">
        <v>219</v>
      </c>
      <c r="G148" s="27" t="s">
        <v>220</v>
      </c>
      <c r="H148" s="28" t="s">
        <v>236</v>
      </c>
      <c r="I148" s="29" t="s">
        <v>237</v>
      </c>
      <c r="J148" s="30">
        <v>0</v>
      </c>
      <c r="K148" s="31">
        <v>0</v>
      </c>
      <c r="L148" s="32">
        <f t="shared" si="5"/>
        <v>0</v>
      </c>
      <c r="M148" s="30">
        <v>0</v>
      </c>
      <c r="N148" s="32">
        <f t="shared" si="6"/>
        <v>0</v>
      </c>
      <c r="O148" s="33"/>
      <c r="P148" s="34"/>
    </row>
    <row r="149" spans="1:16" s="35" customFormat="1" x14ac:dyDescent="0.3">
      <c r="A149" s="22" t="s">
        <v>19</v>
      </c>
      <c r="B149" s="23" t="s">
        <v>20</v>
      </c>
      <c r="C149" s="24" t="s">
        <v>21</v>
      </c>
      <c r="D149" s="25">
        <v>43647</v>
      </c>
      <c r="E149" s="25">
        <v>44012</v>
      </c>
      <c r="F149" s="26" t="s">
        <v>219</v>
      </c>
      <c r="G149" s="27" t="s">
        <v>220</v>
      </c>
      <c r="H149" s="28" t="s">
        <v>238</v>
      </c>
      <c r="I149" s="29" t="s">
        <v>239</v>
      </c>
      <c r="J149" s="30">
        <v>0</v>
      </c>
      <c r="K149" s="31">
        <v>0</v>
      </c>
      <c r="L149" s="32">
        <f t="shared" si="5"/>
        <v>0</v>
      </c>
      <c r="M149" s="30">
        <v>0</v>
      </c>
      <c r="N149" s="32">
        <f t="shared" si="6"/>
        <v>0</v>
      </c>
      <c r="O149" s="33"/>
      <c r="P149" s="34"/>
    </row>
    <row r="150" spans="1:16" s="35" customFormat="1" x14ac:dyDescent="0.3">
      <c r="A150" s="22" t="s">
        <v>19</v>
      </c>
      <c r="B150" s="23" t="s">
        <v>20</v>
      </c>
      <c r="C150" s="24" t="s">
        <v>21</v>
      </c>
      <c r="D150" s="25">
        <v>43647</v>
      </c>
      <c r="E150" s="25">
        <v>44012</v>
      </c>
      <c r="F150" s="26" t="s">
        <v>219</v>
      </c>
      <c r="G150" s="27" t="s">
        <v>220</v>
      </c>
      <c r="H150" s="28" t="s">
        <v>108</v>
      </c>
      <c r="I150" s="29" t="s">
        <v>109</v>
      </c>
      <c r="J150" s="30">
        <v>0</v>
      </c>
      <c r="K150" s="31">
        <v>0</v>
      </c>
      <c r="L150" s="32">
        <f t="shared" si="5"/>
        <v>0</v>
      </c>
      <c r="M150" s="30">
        <v>0</v>
      </c>
      <c r="N150" s="32">
        <f t="shared" si="6"/>
        <v>0</v>
      </c>
      <c r="O150" s="33"/>
      <c r="P150" s="34"/>
    </row>
    <row r="151" spans="1:16" s="35" customFormat="1" x14ac:dyDescent="0.3">
      <c r="A151" s="22" t="s">
        <v>19</v>
      </c>
      <c r="B151" s="23" t="s">
        <v>20</v>
      </c>
      <c r="C151" s="24" t="s">
        <v>21</v>
      </c>
      <c r="D151" s="25">
        <v>43647</v>
      </c>
      <c r="E151" s="25">
        <v>44012</v>
      </c>
      <c r="F151" s="45" t="s">
        <v>219</v>
      </c>
      <c r="G151" s="46" t="s">
        <v>220</v>
      </c>
      <c r="H151" s="47" t="s">
        <v>34</v>
      </c>
      <c r="I151" s="48" t="s">
        <v>240</v>
      </c>
      <c r="J151" s="49">
        <f>SUM(J137:J150)</f>
        <v>990</v>
      </c>
      <c r="K151" s="50">
        <f>SUM(K137:K150)</f>
        <v>0</v>
      </c>
      <c r="L151" s="51">
        <f t="shared" si="5"/>
        <v>990</v>
      </c>
      <c r="M151" s="49">
        <f>SUM(M137:M150)</f>
        <v>0</v>
      </c>
      <c r="N151" s="51">
        <f t="shared" si="6"/>
        <v>990</v>
      </c>
      <c r="O151" s="52"/>
      <c r="P151" s="53"/>
    </row>
    <row r="152" spans="1:16" s="35" customFormat="1" x14ac:dyDescent="0.3">
      <c r="A152" s="22" t="s">
        <v>19</v>
      </c>
      <c r="B152" s="23" t="s">
        <v>20</v>
      </c>
      <c r="C152" s="24" t="s">
        <v>21</v>
      </c>
      <c r="D152" s="25">
        <v>43647</v>
      </c>
      <c r="E152" s="25">
        <v>44012</v>
      </c>
      <c r="F152" s="36" t="s">
        <v>241</v>
      </c>
      <c r="G152" s="37" t="s">
        <v>242</v>
      </c>
      <c r="H152" s="38" t="s">
        <v>24</v>
      </c>
      <c r="I152" s="39" t="s">
        <v>243</v>
      </c>
      <c r="J152" s="40">
        <f>J46+J64+J77+J84+J91+J97+J115+J121+J136+J151</f>
        <v>473255</v>
      </c>
      <c r="K152" s="41">
        <f>K46+K64+K77+K84+K91+K97+K115+K121+K136+K151</f>
        <v>-33702</v>
      </c>
      <c r="L152" s="42">
        <f t="shared" si="5"/>
        <v>439553</v>
      </c>
      <c r="M152" s="40">
        <f>M46+M64+M77+M84+M91+M97+M115+M121+M136+M151</f>
        <v>-4925</v>
      </c>
      <c r="N152" s="42">
        <f t="shared" si="6"/>
        <v>434628</v>
      </c>
      <c r="O152" s="54">
        <f>SUM(O10:O151)</f>
        <v>9159.16</v>
      </c>
      <c r="P152" s="55">
        <f>SUM(P10:P151)</f>
        <v>10754.48</v>
      </c>
    </row>
    <row r="153" spans="1:16" s="35" customFormat="1" x14ac:dyDescent="0.3">
      <c r="A153" s="22" t="s">
        <v>19</v>
      </c>
      <c r="B153" s="23" t="s">
        <v>20</v>
      </c>
      <c r="C153" s="24" t="s">
        <v>21</v>
      </c>
      <c r="D153" s="25">
        <v>43647</v>
      </c>
      <c r="E153" s="25">
        <v>44012</v>
      </c>
      <c r="F153" s="26" t="s">
        <v>241</v>
      </c>
      <c r="G153" s="56" t="s">
        <v>244</v>
      </c>
      <c r="H153" s="57" t="s">
        <v>26</v>
      </c>
      <c r="I153" s="29" t="s">
        <v>245</v>
      </c>
      <c r="J153" s="58">
        <v>473255</v>
      </c>
      <c r="K153" s="31"/>
      <c r="L153" s="32"/>
      <c r="M153" s="30"/>
      <c r="N153" s="32"/>
      <c r="O153" s="33"/>
      <c r="P153" s="34"/>
    </row>
    <row r="154" spans="1:16" s="35" customFormat="1" x14ac:dyDescent="0.3">
      <c r="A154" s="22" t="s">
        <v>19</v>
      </c>
      <c r="B154" s="23" t="s">
        <v>20</v>
      </c>
      <c r="C154" s="24" t="s">
        <v>21</v>
      </c>
      <c r="D154" s="25">
        <v>43647</v>
      </c>
      <c r="E154" s="25">
        <v>44012</v>
      </c>
      <c r="F154" s="26" t="s">
        <v>241</v>
      </c>
      <c r="G154" s="56" t="s">
        <v>246</v>
      </c>
      <c r="H154" s="57" t="s">
        <v>28</v>
      </c>
      <c r="I154" s="29" t="s">
        <v>247</v>
      </c>
      <c r="J154" s="30">
        <f>J152-J153</f>
        <v>0</v>
      </c>
      <c r="K154" s="31"/>
      <c r="L154" s="32"/>
      <c r="M154" s="30"/>
      <c r="N154" s="32"/>
      <c r="O154" s="33"/>
      <c r="P154" s="34"/>
    </row>
    <row r="155" spans="1:16" s="35" customFormat="1" x14ac:dyDescent="0.3">
      <c r="A155" s="22" t="s">
        <v>19</v>
      </c>
      <c r="B155" s="23" t="s">
        <v>20</v>
      </c>
      <c r="C155" s="24" t="s">
        <v>21</v>
      </c>
      <c r="D155" s="25">
        <v>43647</v>
      </c>
      <c r="E155" s="25">
        <v>44012</v>
      </c>
      <c r="F155" s="36" t="s">
        <v>241</v>
      </c>
      <c r="G155" s="37" t="s">
        <v>248</v>
      </c>
      <c r="H155" s="38" t="s">
        <v>30</v>
      </c>
      <c r="I155" s="39" t="s">
        <v>248</v>
      </c>
      <c r="J155" s="40">
        <f>J9-J152</f>
        <v>-210084</v>
      </c>
      <c r="K155" s="41">
        <f>K9-K152</f>
        <v>37133</v>
      </c>
      <c r="L155" s="42">
        <f>L9-L152</f>
        <v>-172951</v>
      </c>
      <c r="M155" s="40">
        <f>M9-M152</f>
        <v>-2437</v>
      </c>
      <c r="N155" s="42">
        <f>N9-N152</f>
        <v>-175388</v>
      </c>
      <c r="O155" s="43"/>
      <c r="P155" s="44"/>
    </row>
    <row r="156" spans="1:16" s="35" customFormat="1" x14ac:dyDescent="0.3">
      <c r="A156" s="22" t="s">
        <v>19</v>
      </c>
      <c r="B156" s="23" t="s">
        <v>20</v>
      </c>
      <c r="C156" s="24" t="s">
        <v>21</v>
      </c>
      <c r="D156" s="25">
        <v>43647</v>
      </c>
      <c r="E156" s="25">
        <v>44012</v>
      </c>
      <c r="F156" s="26" t="s">
        <v>249</v>
      </c>
      <c r="G156" s="27" t="s">
        <v>250</v>
      </c>
      <c r="H156" s="57" t="s">
        <v>24</v>
      </c>
      <c r="I156" s="29" t="s">
        <v>251</v>
      </c>
      <c r="J156" s="59">
        <v>1377</v>
      </c>
      <c r="K156" s="60"/>
      <c r="L156" s="61">
        <f>SUM(J156:K156)</f>
        <v>1377</v>
      </c>
      <c r="M156" s="59">
        <v>0</v>
      </c>
      <c r="N156" s="61">
        <f>+SUM($L156:$M156)</f>
        <v>1377</v>
      </c>
      <c r="O156" s="33"/>
      <c r="P156" s="34"/>
    </row>
    <row r="157" spans="1:16" s="35" customFormat="1" x14ac:dyDescent="0.3">
      <c r="A157" s="22" t="s">
        <v>19</v>
      </c>
      <c r="B157" s="23" t="s">
        <v>20</v>
      </c>
      <c r="C157" s="24" t="s">
        <v>21</v>
      </c>
      <c r="D157" s="25">
        <v>43647</v>
      </c>
      <c r="E157" s="25">
        <v>44012</v>
      </c>
      <c r="F157" s="26" t="s">
        <v>249</v>
      </c>
      <c r="G157" s="27" t="s">
        <v>250</v>
      </c>
      <c r="H157" s="57" t="s">
        <v>26</v>
      </c>
      <c r="I157" s="29" t="s">
        <v>252</v>
      </c>
      <c r="J157" s="59">
        <v>0</v>
      </c>
      <c r="K157" s="60"/>
      <c r="L157" s="61">
        <f>SUM(J157:K157)</f>
        <v>0</v>
      </c>
      <c r="M157" s="59">
        <v>0</v>
      </c>
      <c r="N157" s="61">
        <f>+SUM($L157:$M157)</f>
        <v>0</v>
      </c>
      <c r="O157" s="33"/>
      <c r="P157" s="34"/>
    </row>
    <row r="158" spans="1:16" s="35" customFormat="1" x14ac:dyDescent="0.3">
      <c r="A158" s="22" t="s">
        <v>19</v>
      </c>
      <c r="B158" s="23" t="s">
        <v>20</v>
      </c>
      <c r="C158" s="24" t="s">
        <v>21</v>
      </c>
      <c r="D158" s="25">
        <v>43647</v>
      </c>
      <c r="E158" s="25">
        <v>44012</v>
      </c>
      <c r="F158" s="26" t="s">
        <v>249</v>
      </c>
      <c r="G158" s="27" t="s">
        <v>250</v>
      </c>
      <c r="H158" s="57" t="s">
        <v>28</v>
      </c>
      <c r="I158" s="29" t="s">
        <v>253</v>
      </c>
      <c r="J158" s="59">
        <v>0</v>
      </c>
      <c r="K158" s="60"/>
      <c r="L158" s="61">
        <f>SUM(J158:K158)</f>
        <v>0</v>
      </c>
      <c r="M158" s="59">
        <v>0</v>
      </c>
      <c r="N158" s="61">
        <f>+SUM($L158:$M158)</f>
        <v>0</v>
      </c>
      <c r="O158" s="33"/>
      <c r="P158" s="34"/>
    </row>
    <row r="159" spans="1:16" s="35" customFormat="1" x14ac:dyDescent="0.3">
      <c r="A159" s="22" t="s">
        <v>19</v>
      </c>
      <c r="B159" s="23" t="s">
        <v>20</v>
      </c>
      <c r="C159" s="24" t="s">
        <v>21</v>
      </c>
      <c r="D159" s="25">
        <v>43647</v>
      </c>
      <c r="E159" s="25">
        <v>44012</v>
      </c>
      <c r="F159" s="26" t="s">
        <v>249</v>
      </c>
      <c r="G159" s="27" t="s">
        <v>250</v>
      </c>
      <c r="H159" s="57" t="s">
        <v>30</v>
      </c>
      <c r="I159" s="29" t="s">
        <v>254</v>
      </c>
      <c r="J159" s="59">
        <v>0</v>
      </c>
      <c r="K159" s="60"/>
      <c r="L159" s="61">
        <f>SUM(J159:K159)</f>
        <v>0</v>
      </c>
      <c r="M159" s="59">
        <v>0</v>
      </c>
      <c r="N159" s="61">
        <f>+SUM($L159:$M159)</f>
        <v>0</v>
      </c>
      <c r="O159" s="33"/>
      <c r="P159" s="34"/>
    </row>
    <row r="160" spans="1:16" s="35" customFormat="1" x14ac:dyDescent="0.3">
      <c r="A160" s="22" t="s">
        <v>19</v>
      </c>
      <c r="B160" s="23" t="s">
        <v>20</v>
      </c>
      <c r="C160" s="24" t="s">
        <v>21</v>
      </c>
      <c r="D160" s="25">
        <v>43647</v>
      </c>
      <c r="E160" s="25">
        <v>44012</v>
      </c>
      <c r="F160" s="36" t="s">
        <v>249</v>
      </c>
      <c r="G160" s="37" t="s">
        <v>250</v>
      </c>
      <c r="H160" s="38" t="s">
        <v>32</v>
      </c>
      <c r="I160" s="39" t="s">
        <v>255</v>
      </c>
      <c r="J160" s="62">
        <f>SUM(J156:J159)</f>
        <v>1377</v>
      </c>
      <c r="K160" s="63">
        <f>SUM(K156:K159)</f>
        <v>0</v>
      </c>
      <c r="L160" s="64">
        <f>SUM(L156:L159)</f>
        <v>1377</v>
      </c>
      <c r="M160" s="62">
        <f>SUM(M156:M159)</f>
        <v>0</v>
      </c>
      <c r="N160" s="64">
        <f>SUM(N156:N159)</f>
        <v>1377</v>
      </c>
      <c r="O160" s="43"/>
      <c r="P160" s="44"/>
    </row>
    <row r="161" spans="1:16" s="35" customFormat="1" x14ac:dyDescent="0.3">
      <c r="A161" s="22" t="s">
        <v>19</v>
      </c>
      <c r="B161" s="23" t="s">
        <v>20</v>
      </c>
      <c r="C161" s="24" t="s">
        <v>21</v>
      </c>
      <c r="D161" s="25">
        <v>43647</v>
      </c>
      <c r="E161" s="25">
        <v>44012</v>
      </c>
      <c r="F161" s="26" t="s">
        <v>256</v>
      </c>
      <c r="G161" s="27" t="s">
        <v>257</v>
      </c>
      <c r="H161" s="57" t="s">
        <v>24</v>
      </c>
      <c r="I161" s="29" t="s">
        <v>258</v>
      </c>
      <c r="J161" s="59">
        <v>26</v>
      </c>
      <c r="K161" s="60"/>
      <c r="L161" s="61">
        <f>SUM(J161:K161)</f>
        <v>26</v>
      </c>
      <c r="M161" s="59">
        <v>0</v>
      </c>
      <c r="N161" s="61">
        <f t="shared" ref="N161:N171" si="7">+SUM($L161:$M161)</f>
        <v>26</v>
      </c>
      <c r="O161" s="33"/>
      <c r="P161" s="34"/>
    </row>
    <row r="162" spans="1:16" s="35" customFormat="1" x14ac:dyDescent="0.3">
      <c r="A162" s="22" t="s">
        <v>19</v>
      </c>
      <c r="B162" s="23" t="s">
        <v>20</v>
      </c>
      <c r="C162" s="24" t="s">
        <v>21</v>
      </c>
      <c r="D162" s="25">
        <v>43647</v>
      </c>
      <c r="E162" s="25">
        <v>44012</v>
      </c>
      <c r="F162" s="26" t="s">
        <v>256</v>
      </c>
      <c r="G162" s="27" t="s">
        <v>257</v>
      </c>
      <c r="H162" s="57" t="s">
        <v>26</v>
      </c>
      <c r="I162" s="29" t="s">
        <v>259</v>
      </c>
      <c r="J162" s="59">
        <v>26</v>
      </c>
      <c r="K162" s="60"/>
      <c r="L162" s="61">
        <f>SUM(J162:K162)</f>
        <v>26</v>
      </c>
      <c r="M162" s="59">
        <v>0</v>
      </c>
      <c r="N162" s="61">
        <f t="shared" si="7"/>
        <v>26</v>
      </c>
      <c r="O162" s="33"/>
      <c r="P162" s="34"/>
    </row>
    <row r="163" spans="1:16" s="35" customFormat="1" x14ac:dyDescent="0.3">
      <c r="A163" s="22" t="s">
        <v>19</v>
      </c>
      <c r="B163" s="23" t="s">
        <v>20</v>
      </c>
      <c r="C163" s="24" t="s">
        <v>21</v>
      </c>
      <c r="D163" s="25">
        <v>43647</v>
      </c>
      <c r="E163" s="25">
        <v>44012</v>
      </c>
      <c r="F163" s="26" t="s">
        <v>256</v>
      </c>
      <c r="G163" s="27" t="s">
        <v>257</v>
      </c>
      <c r="H163" s="57" t="s">
        <v>28</v>
      </c>
      <c r="I163" s="29" t="s">
        <v>260</v>
      </c>
      <c r="J163" s="59">
        <v>366</v>
      </c>
      <c r="K163" s="60"/>
      <c r="L163" s="61">
        <f>SUM(J163:K163)</f>
        <v>366</v>
      </c>
      <c r="M163" s="59">
        <v>0</v>
      </c>
      <c r="N163" s="61">
        <f t="shared" si="7"/>
        <v>366</v>
      </c>
      <c r="O163" s="33"/>
      <c r="P163" s="34"/>
    </row>
    <row r="164" spans="1:16" s="35" customFormat="1" x14ac:dyDescent="0.3">
      <c r="A164" s="22" t="s">
        <v>19</v>
      </c>
      <c r="B164" s="23" t="s">
        <v>20</v>
      </c>
      <c r="C164" s="24" t="s">
        <v>21</v>
      </c>
      <c r="D164" s="25">
        <v>43647</v>
      </c>
      <c r="E164" s="25">
        <v>44012</v>
      </c>
      <c r="F164" s="26" t="s">
        <v>256</v>
      </c>
      <c r="G164" s="27" t="s">
        <v>257</v>
      </c>
      <c r="H164" s="57" t="s">
        <v>30</v>
      </c>
      <c r="I164" s="29" t="s">
        <v>261</v>
      </c>
      <c r="J164" s="59">
        <f>J161*J163</f>
        <v>9516</v>
      </c>
      <c r="K164" s="60"/>
      <c r="L164" s="61">
        <f>SUM(J164:K164)</f>
        <v>9516</v>
      </c>
      <c r="M164" s="59">
        <v>0</v>
      </c>
      <c r="N164" s="61">
        <f t="shared" si="7"/>
        <v>9516</v>
      </c>
      <c r="O164" s="33"/>
      <c r="P164" s="34"/>
    </row>
    <row r="165" spans="1:16" s="35" customFormat="1" x14ac:dyDescent="0.3">
      <c r="A165" s="22" t="s">
        <v>19</v>
      </c>
      <c r="B165" s="23" t="s">
        <v>20</v>
      </c>
      <c r="C165" s="24" t="s">
        <v>21</v>
      </c>
      <c r="D165" s="25">
        <v>43647</v>
      </c>
      <c r="E165" s="25">
        <v>44012</v>
      </c>
      <c r="F165" s="26" t="s">
        <v>256</v>
      </c>
      <c r="G165" s="27" t="s">
        <v>257</v>
      </c>
      <c r="H165" s="57" t="s">
        <v>32</v>
      </c>
      <c r="I165" s="29" t="s">
        <v>262</v>
      </c>
      <c r="J165" s="65">
        <f>J160/J164</f>
        <v>0.14470365699873897</v>
      </c>
      <c r="K165" s="60"/>
      <c r="L165" s="66">
        <f t="shared" ref="L165" si="8">L160/L164</f>
        <v>0.14470365699873897</v>
      </c>
      <c r="M165" s="59">
        <v>0</v>
      </c>
      <c r="N165" s="66">
        <f t="shared" si="7"/>
        <v>0.14470365699873897</v>
      </c>
      <c r="O165" s="33"/>
      <c r="P165" s="34"/>
    </row>
    <row r="166" spans="1:16" s="35" customFormat="1" x14ac:dyDescent="0.3">
      <c r="A166" s="22" t="s">
        <v>19</v>
      </c>
      <c r="B166" s="23" t="s">
        <v>20</v>
      </c>
      <c r="C166" s="24" t="s">
        <v>21</v>
      </c>
      <c r="D166" s="25">
        <v>43647</v>
      </c>
      <c r="E166" s="25">
        <v>44012</v>
      </c>
      <c r="F166" s="26" t="s">
        <v>256</v>
      </c>
      <c r="G166" s="27" t="s">
        <v>257</v>
      </c>
      <c r="H166" s="57" t="s">
        <v>263</v>
      </c>
      <c r="I166" s="29" t="s">
        <v>264</v>
      </c>
      <c r="J166" s="65">
        <f>(J156+J157)/J164</f>
        <v>0.14470365699873897</v>
      </c>
      <c r="K166" s="60"/>
      <c r="L166" s="66">
        <f>(L156+L157)/L164</f>
        <v>0.14470365699873897</v>
      </c>
      <c r="M166" s="59">
        <v>0</v>
      </c>
      <c r="N166" s="66">
        <f t="shared" si="7"/>
        <v>0.14470365699873897</v>
      </c>
      <c r="O166" s="33"/>
      <c r="P166" s="34"/>
    </row>
    <row r="167" spans="1:16" s="35" customFormat="1" x14ac:dyDescent="0.3">
      <c r="A167" s="22" t="s">
        <v>19</v>
      </c>
      <c r="B167" s="23" t="s">
        <v>20</v>
      </c>
      <c r="C167" s="24" t="s">
        <v>21</v>
      </c>
      <c r="D167" s="25">
        <v>43647</v>
      </c>
      <c r="E167" s="25">
        <v>44012</v>
      </c>
      <c r="F167" s="26" t="s">
        <v>256</v>
      </c>
      <c r="G167" s="27" t="s">
        <v>257</v>
      </c>
      <c r="H167" s="57" t="s">
        <v>265</v>
      </c>
      <c r="I167" s="29" t="s">
        <v>266</v>
      </c>
      <c r="J167" s="65">
        <f>J166/J165</f>
        <v>1</v>
      </c>
      <c r="K167" s="60"/>
      <c r="L167" s="66">
        <f>L166/L165</f>
        <v>1</v>
      </c>
      <c r="M167" s="59">
        <v>0</v>
      </c>
      <c r="N167" s="66">
        <f t="shared" si="7"/>
        <v>1</v>
      </c>
      <c r="O167" s="33"/>
      <c r="P167" s="34"/>
    </row>
    <row r="168" spans="1:16" s="35" customFormat="1" x14ac:dyDescent="0.3">
      <c r="A168" s="22" t="s">
        <v>19</v>
      </c>
      <c r="B168" s="23" t="s">
        <v>20</v>
      </c>
      <c r="C168" s="24" t="s">
        <v>21</v>
      </c>
      <c r="D168" s="25">
        <v>43647</v>
      </c>
      <c r="E168" s="25">
        <v>44012</v>
      </c>
      <c r="F168" s="26" t="s">
        <v>267</v>
      </c>
      <c r="G168" s="27" t="s">
        <v>268</v>
      </c>
      <c r="H168" s="57" t="s">
        <v>24</v>
      </c>
      <c r="I168" s="67" t="s">
        <v>269</v>
      </c>
      <c r="J168" s="68" t="s">
        <v>270</v>
      </c>
      <c r="K168" s="60"/>
      <c r="L168" s="69">
        <f>SUM(J168:K168)</f>
        <v>0</v>
      </c>
      <c r="M168" s="68">
        <v>0</v>
      </c>
      <c r="N168" s="69">
        <f t="shared" si="7"/>
        <v>0</v>
      </c>
      <c r="O168" s="33"/>
      <c r="P168" s="34"/>
    </row>
    <row r="169" spans="1:16" s="35" customFormat="1" x14ac:dyDescent="0.3">
      <c r="A169" s="22" t="s">
        <v>19</v>
      </c>
      <c r="B169" s="23" t="s">
        <v>20</v>
      </c>
      <c r="C169" s="24" t="s">
        <v>21</v>
      </c>
      <c r="D169" s="25">
        <v>43647</v>
      </c>
      <c r="E169" s="25">
        <v>44012</v>
      </c>
      <c r="F169" s="26" t="s">
        <v>267</v>
      </c>
      <c r="G169" s="27" t="s">
        <v>268</v>
      </c>
      <c r="H169" s="57" t="s">
        <v>26</v>
      </c>
      <c r="I169" s="67" t="s">
        <v>271</v>
      </c>
      <c r="J169" s="68" t="s">
        <v>270</v>
      </c>
      <c r="K169" s="60"/>
      <c r="L169" s="69">
        <f>SUM(J169:K169)</f>
        <v>0</v>
      </c>
      <c r="M169" s="68">
        <v>0</v>
      </c>
      <c r="N169" s="69">
        <f t="shared" si="7"/>
        <v>0</v>
      </c>
      <c r="O169" s="33"/>
      <c r="P169" s="34"/>
    </row>
    <row r="170" spans="1:16" s="35" customFormat="1" x14ac:dyDescent="0.3">
      <c r="A170" s="22" t="s">
        <v>19</v>
      </c>
      <c r="B170" s="23" t="s">
        <v>20</v>
      </c>
      <c r="C170" s="24" t="s">
        <v>21</v>
      </c>
      <c r="D170" s="25">
        <v>43647</v>
      </c>
      <c r="E170" s="25">
        <v>44012</v>
      </c>
      <c r="F170" s="26" t="s">
        <v>267</v>
      </c>
      <c r="G170" s="27" t="s">
        <v>268</v>
      </c>
      <c r="H170" s="57" t="s">
        <v>28</v>
      </c>
      <c r="I170" s="67" t="s">
        <v>272</v>
      </c>
      <c r="J170" s="68" t="s">
        <v>270</v>
      </c>
      <c r="K170" s="60"/>
      <c r="L170" s="69">
        <f>SUM(J170:K170)</f>
        <v>0</v>
      </c>
      <c r="M170" s="68">
        <v>0</v>
      </c>
      <c r="N170" s="69">
        <f t="shared" si="7"/>
        <v>0</v>
      </c>
      <c r="O170" s="33"/>
      <c r="P170" s="34"/>
    </row>
    <row r="171" spans="1:16" s="35" customFormat="1" ht="15" thickBot="1" x14ac:dyDescent="0.35">
      <c r="A171" s="70" t="s">
        <v>19</v>
      </c>
      <c r="B171" s="71" t="s">
        <v>20</v>
      </c>
      <c r="C171" s="72" t="s">
        <v>21</v>
      </c>
      <c r="D171" s="73">
        <v>43647</v>
      </c>
      <c r="E171" s="73">
        <v>44012</v>
      </c>
      <c r="F171" s="74" t="s">
        <v>267</v>
      </c>
      <c r="G171" s="75" t="s">
        <v>268</v>
      </c>
      <c r="H171" s="76" t="s">
        <v>30</v>
      </c>
      <c r="I171" s="77" t="s">
        <v>273</v>
      </c>
      <c r="J171" s="78" t="s">
        <v>270</v>
      </c>
      <c r="K171" s="79"/>
      <c r="L171" s="80">
        <f>SUM(J171:K171)</f>
        <v>0</v>
      </c>
      <c r="M171" s="78">
        <v>0</v>
      </c>
      <c r="N171" s="80">
        <f t="shared" si="7"/>
        <v>0</v>
      </c>
      <c r="O171" s="81"/>
      <c r="P171" s="82"/>
    </row>
    <row r="172" spans="1:16" s="35" customFormat="1" x14ac:dyDescent="0.3">
      <c r="A172" s="22" t="s">
        <v>274</v>
      </c>
      <c r="B172" s="23" t="s">
        <v>275</v>
      </c>
      <c r="C172" s="24" t="s">
        <v>276</v>
      </c>
      <c r="D172" s="25">
        <v>43647</v>
      </c>
      <c r="E172" s="25">
        <v>44012</v>
      </c>
      <c r="F172" s="26" t="s">
        <v>22</v>
      </c>
      <c r="G172" s="27" t="s">
        <v>23</v>
      </c>
      <c r="H172" s="28" t="s">
        <v>24</v>
      </c>
      <c r="I172" s="29" t="s">
        <v>25</v>
      </c>
      <c r="J172" s="30">
        <v>227834</v>
      </c>
      <c r="K172" s="31">
        <v>0</v>
      </c>
      <c r="L172" s="32">
        <f t="shared" ref="L172:L203" si="9">SUM(J172:K172)</f>
        <v>227834</v>
      </c>
      <c r="M172" s="30">
        <v>0</v>
      </c>
      <c r="N172" s="32">
        <f t="shared" ref="N172:N203" si="10">+SUM($L172:$M172)</f>
        <v>227834</v>
      </c>
      <c r="O172" s="33"/>
      <c r="P172" s="34"/>
    </row>
    <row r="173" spans="1:16" s="35" customFormat="1" x14ac:dyDescent="0.3">
      <c r="A173" s="22" t="s">
        <v>274</v>
      </c>
      <c r="B173" s="23" t="s">
        <v>275</v>
      </c>
      <c r="C173" s="24" t="s">
        <v>276</v>
      </c>
      <c r="D173" s="25">
        <v>43647</v>
      </c>
      <c r="E173" s="25">
        <v>44012</v>
      </c>
      <c r="F173" s="26" t="s">
        <v>22</v>
      </c>
      <c r="G173" s="27" t="s">
        <v>23</v>
      </c>
      <c r="H173" s="28" t="s">
        <v>26</v>
      </c>
      <c r="I173" s="29" t="s">
        <v>27</v>
      </c>
      <c r="J173" s="30">
        <v>0</v>
      </c>
      <c r="K173" s="31">
        <v>0</v>
      </c>
      <c r="L173" s="32">
        <f t="shared" si="9"/>
        <v>0</v>
      </c>
      <c r="M173" s="30">
        <v>0</v>
      </c>
      <c r="N173" s="32">
        <f t="shared" si="10"/>
        <v>0</v>
      </c>
      <c r="O173" s="33"/>
      <c r="P173" s="34"/>
    </row>
    <row r="174" spans="1:16" s="35" customFormat="1" x14ac:dyDescent="0.3">
      <c r="A174" s="22" t="s">
        <v>274</v>
      </c>
      <c r="B174" s="23" t="s">
        <v>275</v>
      </c>
      <c r="C174" s="24" t="s">
        <v>276</v>
      </c>
      <c r="D174" s="25">
        <v>43647</v>
      </c>
      <c r="E174" s="25">
        <v>44012</v>
      </c>
      <c r="F174" s="26" t="s">
        <v>22</v>
      </c>
      <c r="G174" s="27" t="s">
        <v>23</v>
      </c>
      <c r="H174" s="28" t="s">
        <v>28</v>
      </c>
      <c r="I174" s="29" t="s">
        <v>29</v>
      </c>
      <c r="J174" s="30">
        <v>0</v>
      </c>
      <c r="K174" s="31">
        <v>0</v>
      </c>
      <c r="L174" s="32">
        <f t="shared" si="9"/>
        <v>0</v>
      </c>
      <c r="M174" s="30">
        <v>0</v>
      </c>
      <c r="N174" s="32">
        <f t="shared" si="10"/>
        <v>0</v>
      </c>
      <c r="O174" s="33"/>
      <c r="P174" s="34"/>
    </row>
    <row r="175" spans="1:16" s="35" customFormat="1" x14ac:dyDescent="0.3">
      <c r="A175" s="22" t="s">
        <v>274</v>
      </c>
      <c r="B175" s="23" t="s">
        <v>275</v>
      </c>
      <c r="C175" s="24" t="s">
        <v>276</v>
      </c>
      <c r="D175" s="25">
        <v>43647</v>
      </c>
      <c r="E175" s="25">
        <v>44012</v>
      </c>
      <c r="F175" s="26" t="s">
        <v>22</v>
      </c>
      <c r="G175" s="27" t="s">
        <v>23</v>
      </c>
      <c r="H175" s="28" t="s">
        <v>30</v>
      </c>
      <c r="I175" s="29" t="s">
        <v>31</v>
      </c>
      <c r="J175" s="30">
        <v>0</v>
      </c>
      <c r="K175" s="31">
        <v>0</v>
      </c>
      <c r="L175" s="32">
        <f t="shared" si="9"/>
        <v>0</v>
      </c>
      <c r="M175" s="30">
        <v>0</v>
      </c>
      <c r="N175" s="32">
        <f t="shared" si="10"/>
        <v>0</v>
      </c>
      <c r="O175" s="33"/>
      <c r="P175" s="34"/>
    </row>
    <row r="176" spans="1:16" s="35" customFormat="1" x14ac:dyDescent="0.3">
      <c r="A176" s="22" t="s">
        <v>274</v>
      </c>
      <c r="B176" s="23" t="s">
        <v>275</v>
      </c>
      <c r="C176" s="24" t="s">
        <v>276</v>
      </c>
      <c r="D176" s="25">
        <v>43647</v>
      </c>
      <c r="E176" s="25">
        <v>44012</v>
      </c>
      <c r="F176" s="26" t="s">
        <v>22</v>
      </c>
      <c r="G176" s="27" t="s">
        <v>23</v>
      </c>
      <c r="H176" s="28" t="s">
        <v>32</v>
      </c>
      <c r="I176" s="29" t="s">
        <v>33</v>
      </c>
      <c r="J176" s="30">
        <v>6029</v>
      </c>
      <c r="K176" s="31">
        <v>-2937</v>
      </c>
      <c r="L176" s="32">
        <f t="shared" si="9"/>
        <v>3092</v>
      </c>
      <c r="M176" s="30">
        <v>0</v>
      </c>
      <c r="N176" s="32">
        <f t="shared" si="10"/>
        <v>3092</v>
      </c>
      <c r="O176" s="33"/>
      <c r="P176" s="34"/>
    </row>
    <row r="177" spans="1:16" s="35" customFormat="1" x14ac:dyDescent="0.3">
      <c r="A177" s="22" t="s">
        <v>274</v>
      </c>
      <c r="B177" s="23" t="s">
        <v>275</v>
      </c>
      <c r="C177" s="24" t="s">
        <v>276</v>
      </c>
      <c r="D177" s="25">
        <v>43647</v>
      </c>
      <c r="E177" s="25">
        <v>44012</v>
      </c>
      <c r="F177" s="36" t="s">
        <v>22</v>
      </c>
      <c r="G177" s="37" t="s">
        <v>23</v>
      </c>
      <c r="H177" s="38" t="s">
        <v>34</v>
      </c>
      <c r="I177" s="39" t="s">
        <v>35</v>
      </c>
      <c r="J177" s="40">
        <f>SUM(J172:J176)</f>
        <v>233863</v>
      </c>
      <c r="K177" s="41">
        <f t="shared" ref="K177" si="11">SUM(K172:K176)</f>
        <v>-2937</v>
      </c>
      <c r="L177" s="42">
        <f t="shared" si="9"/>
        <v>230926</v>
      </c>
      <c r="M177" s="40">
        <f>SUM(M172:M176)</f>
        <v>0</v>
      </c>
      <c r="N177" s="42">
        <f t="shared" si="10"/>
        <v>230926</v>
      </c>
      <c r="O177" s="43"/>
      <c r="P177" s="44"/>
    </row>
    <row r="178" spans="1:16" s="35" customFormat="1" x14ac:dyDescent="0.3">
      <c r="A178" s="22" t="s">
        <v>274</v>
      </c>
      <c r="B178" s="23" t="s">
        <v>275</v>
      </c>
      <c r="C178" s="24" t="s">
        <v>276</v>
      </c>
      <c r="D178" s="25">
        <v>43647</v>
      </c>
      <c r="E178" s="25">
        <v>44012</v>
      </c>
      <c r="F178" s="26" t="s">
        <v>36</v>
      </c>
      <c r="G178" s="27" t="s">
        <v>37</v>
      </c>
      <c r="H178" s="28" t="s">
        <v>38</v>
      </c>
      <c r="I178" s="29" t="s">
        <v>39</v>
      </c>
      <c r="J178" s="30">
        <v>11750</v>
      </c>
      <c r="K178" s="31">
        <v>0</v>
      </c>
      <c r="L178" s="32">
        <f t="shared" si="9"/>
        <v>11750</v>
      </c>
      <c r="M178" s="30">
        <v>0</v>
      </c>
      <c r="N178" s="32">
        <f t="shared" si="10"/>
        <v>11750</v>
      </c>
      <c r="O178" s="33">
        <v>494</v>
      </c>
      <c r="P178" s="34">
        <v>560</v>
      </c>
    </row>
    <row r="179" spans="1:16" s="35" customFormat="1" x14ac:dyDescent="0.3">
      <c r="A179" s="22" t="s">
        <v>274</v>
      </c>
      <c r="B179" s="23" t="s">
        <v>275</v>
      </c>
      <c r="C179" s="24" t="s">
        <v>276</v>
      </c>
      <c r="D179" s="25">
        <v>43647</v>
      </c>
      <c r="E179" s="25">
        <v>44012</v>
      </c>
      <c r="F179" s="26" t="s">
        <v>36</v>
      </c>
      <c r="G179" s="27" t="s">
        <v>37</v>
      </c>
      <c r="H179" s="28" t="s">
        <v>40</v>
      </c>
      <c r="I179" s="29" t="s">
        <v>41</v>
      </c>
      <c r="J179" s="30">
        <v>0</v>
      </c>
      <c r="K179" s="31">
        <v>0</v>
      </c>
      <c r="L179" s="32">
        <f t="shared" si="9"/>
        <v>0</v>
      </c>
      <c r="M179" s="30">
        <v>0</v>
      </c>
      <c r="N179" s="32">
        <f t="shared" si="10"/>
        <v>0</v>
      </c>
      <c r="O179" s="33">
        <v>0</v>
      </c>
      <c r="P179" s="34">
        <v>0</v>
      </c>
    </row>
    <row r="180" spans="1:16" s="35" customFormat="1" x14ac:dyDescent="0.3">
      <c r="A180" s="22" t="s">
        <v>274</v>
      </c>
      <c r="B180" s="23" t="s">
        <v>275</v>
      </c>
      <c r="C180" s="24" t="s">
        <v>276</v>
      </c>
      <c r="D180" s="25">
        <v>43647</v>
      </c>
      <c r="E180" s="25">
        <v>44012</v>
      </c>
      <c r="F180" s="26" t="s">
        <v>36</v>
      </c>
      <c r="G180" s="27" t="s">
        <v>37</v>
      </c>
      <c r="H180" s="28" t="s">
        <v>42</v>
      </c>
      <c r="I180" s="29" t="s">
        <v>43</v>
      </c>
      <c r="J180" s="30">
        <v>0</v>
      </c>
      <c r="K180" s="31">
        <v>0</v>
      </c>
      <c r="L180" s="32">
        <f t="shared" si="9"/>
        <v>0</v>
      </c>
      <c r="M180" s="30">
        <v>0</v>
      </c>
      <c r="N180" s="32">
        <f t="shared" si="10"/>
        <v>0</v>
      </c>
      <c r="O180" s="33">
        <v>0</v>
      </c>
      <c r="P180" s="34">
        <v>0</v>
      </c>
    </row>
    <row r="181" spans="1:16" s="35" customFormat="1" x14ac:dyDescent="0.3">
      <c r="A181" s="22" t="s">
        <v>274</v>
      </c>
      <c r="B181" s="23" t="s">
        <v>275</v>
      </c>
      <c r="C181" s="24" t="s">
        <v>276</v>
      </c>
      <c r="D181" s="25">
        <v>43647</v>
      </c>
      <c r="E181" s="25">
        <v>44012</v>
      </c>
      <c r="F181" s="26" t="s">
        <v>36</v>
      </c>
      <c r="G181" s="27" t="s">
        <v>37</v>
      </c>
      <c r="H181" s="28" t="s">
        <v>44</v>
      </c>
      <c r="I181" s="29" t="s">
        <v>45</v>
      </c>
      <c r="J181" s="30">
        <v>12519</v>
      </c>
      <c r="K181" s="31">
        <v>-11578</v>
      </c>
      <c r="L181" s="32">
        <f t="shared" si="9"/>
        <v>941</v>
      </c>
      <c r="M181" s="30">
        <v>0</v>
      </c>
      <c r="N181" s="32">
        <f t="shared" si="10"/>
        <v>941</v>
      </c>
      <c r="O181" s="33"/>
      <c r="P181" s="34"/>
    </row>
    <row r="182" spans="1:16" s="35" customFormat="1" x14ac:dyDescent="0.3">
      <c r="A182" s="22" t="s">
        <v>274</v>
      </c>
      <c r="B182" s="23" t="s">
        <v>275</v>
      </c>
      <c r="C182" s="24" t="s">
        <v>276</v>
      </c>
      <c r="D182" s="25">
        <v>43647</v>
      </c>
      <c r="E182" s="25">
        <v>44012</v>
      </c>
      <c r="F182" s="26" t="s">
        <v>36</v>
      </c>
      <c r="G182" s="27" t="s">
        <v>37</v>
      </c>
      <c r="H182" s="28" t="s">
        <v>46</v>
      </c>
      <c r="I182" s="29" t="s">
        <v>47</v>
      </c>
      <c r="J182" s="30">
        <v>0</v>
      </c>
      <c r="K182" s="31">
        <v>0</v>
      </c>
      <c r="L182" s="32">
        <f t="shared" si="9"/>
        <v>0</v>
      </c>
      <c r="M182" s="30">
        <v>0</v>
      </c>
      <c r="N182" s="32">
        <f t="shared" si="10"/>
        <v>0</v>
      </c>
      <c r="O182" s="33"/>
      <c r="P182" s="34"/>
    </row>
    <row r="183" spans="1:16" s="35" customFormat="1" x14ac:dyDescent="0.3">
      <c r="A183" s="22" t="s">
        <v>274</v>
      </c>
      <c r="B183" s="23" t="s">
        <v>275</v>
      </c>
      <c r="C183" s="24" t="s">
        <v>276</v>
      </c>
      <c r="D183" s="25">
        <v>43647</v>
      </c>
      <c r="E183" s="25">
        <v>44012</v>
      </c>
      <c r="F183" s="26" t="s">
        <v>36</v>
      </c>
      <c r="G183" s="27" t="s">
        <v>37</v>
      </c>
      <c r="H183" s="28" t="s">
        <v>48</v>
      </c>
      <c r="I183" s="29" t="s">
        <v>49</v>
      </c>
      <c r="J183" s="30">
        <v>0</v>
      </c>
      <c r="K183" s="31">
        <v>0</v>
      </c>
      <c r="L183" s="32">
        <f t="shared" si="9"/>
        <v>0</v>
      </c>
      <c r="M183" s="30">
        <v>0</v>
      </c>
      <c r="N183" s="32">
        <f t="shared" si="10"/>
        <v>0</v>
      </c>
      <c r="O183" s="33"/>
      <c r="P183" s="34"/>
    </row>
    <row r="184" spans="1:16" s="35" customFormat="1" x14ac:dyDescent="0.3">
      <c r="A184" s="22" t="s">
        <v>274</v>
      </c>
      <c r="B184" s="23" t="s">
        <v>275</v>
      </c>
      <c r="C184" s="24" t="s">
        <v>276</v>
      </c>
      <c r="D184" s="25">
        <v>43647</v>
      </c>
      <c r="E184" s="25">
        <v>44012</v>
      </c>
      <c r="F184" s="26" t="s">
        <v>36</v>
      </c>
      <c r="G184" s="27" t="s">
        <v>37</v>
      </c>
      <c r="H184" s="28" t="s">
        <v>50</v>
      </c>
      <c r="I184" s="29" t="s">
        <v>51</v>
      </c>
      <c r="J184" s="30">
        <v>25721</v>
      </c>
      <c r="K184" s="31">
        <v>0</v>
      </c>
      <c r="L184" s="32">
        <f t="shared" si="9"/>
        <v>25721</v>
      </c>
      <c r="M184" s="30">
        <v>0</v>
      </c>
      <c r="N184" s="32">
        <f t="shared" si="10"/>
        <v>25721</v>
      </c>
      <c r="O184" s="33"/>
      <c r="P184" s="34"/>
    </row>
    <row r="185" spans="1:16" s="35" customFormat="1" x14ac:dyDescent="0.3">
      <c r="A185" s="22" t="s">
        <v>274</v>
      </c>
      <c r="B185" s="23" t="s">
        <v>275</v>
      </c>
      <c r="C185" s="24" t="s">
        <v>276</v>
      </c>
      <c r="D185" s="25">
        <v>43647</v>
      </c>
      <c r="E185" s="25">
        <v>44012</v>
      </c>
      <c r="F185" s="26" t="s">
        <v>36</v>
      </c>
      <c r="G185" s="27" t="s">
        <v>37</v>
      </c>
      <c r="H185" s="28" t="s">
        <v>52</v>
      </c>
      <c r="I185" s="29" t="s">
        <v>53</v>
      </c>
      <c r="J185" s="30">
        <v>0</v>
      </c>
      <c r="K185" s="31">
        <v>0</v>
      </c>
      <c r="L185" s="32">
        <f t="shared" si="9"/>
        <v>0</v>
      </c>
      <c r="M185" s="30">
        <v>0</v>
      </c>
      <c r="N185" s="32">
        <f t="shared" si="10"/>
        <v>0</v>
      </c>
      <c r="O185" s="33"/>
      <c r="P185" s="34"/>
    </row>
    <row r="186" spans="1:16" s="35" customFormat="1" x14ac:dyDescent="0.3">
      <c r="A186" s="22" t="s">
        <v>274</v>
      </c>
      <c r="B186" s="23" t="s">
        <v>275</v>
      </c>
      <c r="C186" s="24" t="s">
        <v>276</v>
      </c>
      <c r="D186" s="25">
        <v>43647</v>
      </c>
      <c r="E186" s="25">
        <v>44012</v>
      </c>
      <c r="F186" s="26" t="s">
        <v>36</v>
      </c>
      <c r="G186" s="27" t="s">
        <v>37</v>
      </c>
      <c r="H186" s="28" t="s">
        <v>54</v>
      </c>
      <c r="I186" s="29" t="s">
        <v>55</v>
      </c>
      <c r="J186" s="30">
        <v>6292</v>
      </c>
      <c r="K186" s="31">
        <v>0</v>
      </c>
      <c r="L186" s="32">
        <f t="shared" si="9"/>
        <v>6292</v>
      </c>
      <c r="M186" s="30">
        <v>0</v>
      </c>
      <c r="N186" s="32">
        <f t="shared" si="10"/>
        <v>6292</v>
      </c>
      <c r="O186" s="33"/>
      <c r="P186" s="34"/>
    </row>
    <row r="187" spans="1:16" s="35" customFormat="1" x14ac:dyDescent="0.3">
      <c r="A187" s="22" t="s">
        <v>274</v>
      </c>
      <c r="B187" s="23" t="s">
        <v>275</v>
      </c>
      <c r="C187" s="24" t="s">
        <v>276</v>
      </c>
      <c r="D187" s="25">
        <v>43647</v>
      </c>
      <c r="E187" s="25">
        <v>44012</v>
      </c>
      <c r="F187" s="26" t="s">
        <v>36</v>
      </c>
      <c r="G187" s="27" t="s">
        <v>37</v>
      </c>
      <c r="H187" s="28" t="s">
        <v>56</v>
      </c>
      <c r="I187" s="29" t="s">
        <v>57</v>
      </c>
      <c r="J187" s="30">
        <v>1247</v>
      </c>
      <c r="K187" s="31">
        <v>-3186.82</v>
      </c>
      <c r="L187" s="32">
        <f t="shared" si="9"/>
        <v>-1939.8200000000002</v>
      </c>
      <c r="M187" s="30">
        <v>0</v>
      </c>
      <c r="N187" s="32">
        <f t="shared" si="10"/>
        <v>-1939.8200000000002</v>
      </c>
      <c r="O187" s="33"/>
      <c r="P187" s="34"/>
    </row>
    <row r="188" spans="1:16" s="35" customFormat="1" x14ac:dyDescent="0.3">
      <c r="A188" s="22" t="s">
        <v>274</v>
      </c>
      <c r="B188" s="23" t="s">
        <v>275</v>
      </c>
      <c r="C188" s="24" t="s">
        <v>276</v>
      </c>
      <c r="D188" s="25">
        <v>43647</v>
      </c>
      <c r="E188" s="25">
        <v>44012</v>
      </c>
      <c r="F188" s="26" t="s">
        <v>36</v>
      </c>
      <c r="G188" s="27" t="s">
        <v>37</v>
      </c>
      <c r="H188" s="28" t="s">
        <v>58</v>
      </c>
      <c r="I188" s="29" t="s">
        <v>59</v>
      </c>
      <c r="J188" s="30">
        <v>1392</v>
      </c>
      <c r="K188" s="31">
        <v>0</v>
      </c>
      <c r="L188" s="32">
        <f t="shared" si="9"/>
        <v>1392</v>
      </c>
      <c r="M188" s="30">
        <v>0</v>
      </c>
      <c r="N188" s="32">
        <f t="shared" si="10"/>
        <v>1392</v>
      </c>
      <c r="O188" s="33"/>
      <c r="P188" s="34"/>
    </row>
    <row r="189" spans="1:16" s="35" customFormat="1" x14ac:dyDescent="0.3">
      <c r="A189" s="22" t="s">
        <v>274</v>
      </c>
      <c r="B189" s="23" t="s">
        <v>275</v>
      </c>
      <c r="C189" s="24" t="s">
        <v>276</v>
      </c>
      <c r="D189" s="25">
        <v>43647</v>
      </c>
      <c r="E189" s="25">
        <v>44012</v>
      </c>
      <c r="F189" s="26" t="s">
        <v>36</v>
      </c>
      <c r="G189" s="27" t="s">
        <v>37</v>
      </c>
      <c r="H189" s="28" t="s">
        <v>60</v>
      </c>
      <c r="I189" s="29" t="s">
        <v>61</v>
      </c>
      <c r="J189" s="30">
        <v>0</v>
      </c>
      <c r="K189" s="31">
        <v>0</v>
      </c>
      <c r="L189" s="32">
        <f t="shared" si="9"/>
        <v>0</v>
      </c>
      <c r="M189" s="30">
        <v>0</v>
      </c>
      <c r="N189" s="32">
        <f t="shared" si="10"/>
        <v>0</v>
      </c>
      <c r="O189" s="33"/>
      <c r="P189" s="34"/>
    </row>
    <row r="190" spans="1:16" s="35" customFormat="1" x14ac:dyDescent="0.3">
      <c r="A190" s="22" t="s">
        <v>274</v>
      </c>
      <c r="B190" s="23" t="s">
        <v>275</v>
      </c>
      <c r="C190" s="24" t="s">
        <v>276</v>
      </c>
      <c r="D190" s="25">
        <v>43647</v>
      </c>
      <c r="E190" s="25">
        <v>44012</v>
      </c>
      <c r="F190" s="26" t="s">
        <v>36</v>
      </c>
      <c r="G190" s="27" t="s">
        <v>37</v>
      </c>
      <c r="H190" s="28" t="s">
        <v>62</v>
      </c>
      <c r="I190" s="29" t="s">
        <v>63</v>
      </c>
      <c r="J190" s="30">
        <v>0</v>
      </c>
      <c r="K190" s="31">
        <v>0</v>
      </c>
      <c r="L190" s="32">
        <f t="shared" si="9"/>
        <v>0</v>
      </c>
      <c r="M190" s="30">
        <v>0</v>
      </c>
      <c r="N190" s="32">
        <f t="shared" si="10"/>
        <v>0</v>
      </c>
      <c r="O190" s="33"/>
      <c r="P190" s="34"/>
    </row>
    <row r="191" spans="1:16" s="35" customFormat="1" x14ac:dyDescent="0.3">
      <c r="A191" s="22" t="s">
        <v>274</v>
      </c>
      <c r="B191" s="23" t="s">
        <v>275</v>
      </c>
      <c r="C191" s="24" t="s">
        <v>276</v>
      </c>
      <c r="D191" s="25">
        <v>43647</v>
      </c>
      <c r="E191" s="25">
        <v>44012</v>
      </c>
      <c r="F191" s="26" t="s">
        <v>36</v>
      </c>
      <c r="G191" s="27" t="s">
        <v>37</v>
      </c>
      <c r="H191" s="28" t="s">
        <v>64</v>
      </c>
      <c r="I191" s="29" t="s">
        <v>65</v>
      </c>
      <c r="J191" s="30">
        <v>3294</v>
      </c>
      <c r="K191" s="31">
        <v>0</v>
      </c>
      <c r="L191" s="32">
        <f t="shared" si="9"/>
        <v>3294</v>
      </c>
      <c r="M191" s="30">
        <v>0</v>
      </c>
      <c r="N191" s="32">
        <f t="shared" si="10"/>
        <v>3294</v>
      </c>
      <c r="O191" s="33"/>
      <c r="P191" s="34"/>
    </row>
    <row r="192" spans="1:16" s="35" customFormat="1" x14ac:dyDescent="0.3">
      <c r="A192" s="22" t="s">
        <v>274</v>
      </c>
      <c r="B192" s="23" t="s">
        <v>275</v>
      </c>
      <c r="C192" s="24" t="s">
        <v>276</v>
      </c>
      <c r="D192" s="25">
        <v>43647</v>
      </c>
      <c r="E192" s="25">
        <v>44012</v>
      </c>
      <c r="F192" s="26" t="s">
        <v>36</v>
      </c>
      <c r="G192" s="27" t="s">
        <v>37</v>
      </c>
      <c r="H192" s="28" t="s">
        <v>66</v>
      </c>
      <c r="I192" s="29" t="s">
        <v>67</v>
      </c>
      <c r="J192" s="30">
        <v>0</v>
      </c>
      <c r="K192" s="31">
        <v>0</v>
      </c>
      <c r="L192" s="32">
        <f t="shared" si="9"/>
        <v>0</v>
      </c>
      <c r="M192" s="30">
        <v>0</v>
      </c>
      <c r="N192" s="32">
        <f t="shared" si="10"/>
        <v>0</v>
      </c>
      <c r="O192" s="33"/>
      <c r="P192" s="34"/>
    </row>
    <row r="193" spans="1:16" s="35" customFormat="1" x14ac:dyDescent="0.3">
      <c r="A193" s="22" t="s">
        <v>274</v>
      </c>
      <c r="B193" s="23" t="s">
        <v>275</v>
      </c>
      <c r="C193" s="24" t="s">
        <v>276</v>
      </c>
      <c r="D193" s="25">
        <v>43647</v>
      </c>
      <c r="E193" s="25">
        <v>44012</v>
      </c>
      <c r="F193" s="26" t="s">
        <v>36</v>
      </c>
      <c r="G193" s="27" t="s">
        <v>37</v>
      </c>
      <c r="H193" s="28" t="s">
        <v>68</v>
      </c>
      <c r="I193" s="29" t="s">
        <v>69</v>
      </c>
      <c r="J193" s="30">
        <v>0</v>
      </c>
      <c r="K193" s="31">
        <v>0</v>
      </c>
      <c r="L193" s="32">
        <f t="shared" si="9"/>
        <v>0</v>
      </c>
      <c r="M193" s="30">
        <v>0</v>
      </c>
      <c r="N193" s="32">
        <f t="shared" si="10"/>
        <v>0</v>
      </c>
      <c r="O193" s="33"/>
      <c r="P193" s="34"/>
    </row>
    <row r="194" spans="1:16" s="35" customFormat="1" x14ac:dyDescent="0.3">
      <c r="A194" s="22" t="s">
        <v>274</v>
      </c>
      <c r="B194" s="23" t="s">
        <v>275</v>
      </c>
      <c r="C194" s="24" t="s">
        <v>276</v>
      </c>
      <c r="D194" s="25">
        <v>43647</v>
      </c>
      <c r="E194" s="25">
        <v>44012</v>
      </c>
      <c r="F194" s="26" t="s">
        <v>36</v>
      </c>
      <c r="G194" s="27" t="s">
        <v>37</v>
      </c>
      <c r="H194" s="28" t="s">
        <v>70</v>
      </c>
      <c r="I194" s="29" t="s">
        <v>71</v>
      </c>
      <c r="J194" s="30">
        <v>8934</v>
      </c>
      <c r="K194" s="31">
        <v>0</v>
      </c>
      <c r="L194" s="32">
        <f t="shared" si="9"/>
        <v>8934</v>
      </c>
      <c r="M194" s="30">
        <v>0</v>
      </c>
      <c r="N194" s="32">
        <f t="shared" si="10"/>
        <v>8934</v>
      </c>
      <c r="O194" s="33"/>
      <c r="P194" s="34"/>
    </row>
    <row r="195" spans="1:16" s="35" customFormat="1" x14ac:dyDescent="0.3">
      <c r="A195" s="22" t="s">
        <v>274</v>
      </c>
      <c r="B195" s="23" t="s">
        <v>275</v>
      </c>
      <c r="C195" s="24" t="s">
        <v>276</v>
      </c>
      <c r="D195" s="25">
        <v>43647</v>
      </c>
      <c r="E195" s="25">
        <v>44012</v>
      </c>
      <c r="F195" s="26" t="s">
        <v>36</v>
      </c>
      <c r="G195" s="27" t="s">
        <v>37</v>
      </c>
      <c r="H195" s="28" t="s">
        <v>72</v>
      </c>
      <c r="I195" s="29" t="s">
        <v>73</v>
      </c>
      <c r="J195" s="30">
        <v>0</v>
      </c>
      <c r="K195" s="31">
        <v>0</v>
      </c>
      <c r="L195" s="32">
        <f t="shared" si="9"/>
        <v>0</v>
      </c>
      <c r="M195" s="30">
        <v>0</v>
      </c>
      <c r="N195" s="32">
        <f t="shared" si="10"/>
        <v>0</v>
      </c>
      <c r="O195" s="33"/>
      <c r="P195" s="34"/>
    </row>
    <row r="196" spans="1:16" s="35" customFormat="1" x14ac:dyDescent="0.3">
      <c r="A196" s="22" t="s">
        <v>274</v>
      </c>
      <c r="B196" s="23" t="s">
        <v>275</v>
      </c>
      <c r="C196" s="24" t="s">
        <v>276</v>
      </c>
      <c r="D196" s="25">
        <v>43647</v>
      </c>
      <c r="E196" s="25">
        <v>44012</v>
      </c>
      <c r="F196" s="26" t="s">
        <v>36</v>
      </c>
      <c r="G196" s="27" t="s">
        <v>37</v>
      </c>
      <c r="H196" s="28" t="s">
        <v>74</v>
      </c>
      <c r="I196" s="29" t="s">
        <v>75</v>
      </c>
      <c r="J196" s="30">
        <v>0</v>
      </c>
      <c r="K196" s="31">
        <v>0</v>
      </c>
      <c r="L196" s="32">
        <f t="shared" si="9"/>
        <v>0</v>
      </c>
      <c r="M196" s="30">
        <v>0</v>
      </c>
      <c r="N196" s="32">
        <f t="shared" si="10"/>
        <v>0</v>
      </c>
      <c r="O196" s="33"/>
      <c r="P196" s="34"/>
    </row>
    <row r="197" spans="1:16" s="35" customFormat="1" x14ac:dyDescent="0.3">
      <c r="A197" s="22" t="s">
        <v>274</v>
      </c>
      <c r="B197" s="23" t="s">
        <v>275</v>
      </c>
      <c r="C197" s="24" t="s">
        <v>276</v>
      </c>
      <c r="D197" s="25">
        <v>43647</v>
      </c>
      <c r="E197" s="25">
        <v>44012</v>
      </c>
      <c r="F197" s="26" t="s">
        <v>36</v>
      </c>
      <c r="G197" s="27" t="s">
        <v>37</v>
      </c>
      <c r="H197" s="28" t="s">
        <v>76</v>
      </c>
      <c r="I197" s="29" t="s">
        <v>77</v>
      </c>
      <c r="J197" s="30">
        <v>925</v>
      </c>
      <c r="K197" s="31">
        <v>-925</v>
      </c>
      <c r="L197" s="32">
        <f t="shared" si="9"/>
        <v>0</v>
      </c>
      <c r="M197" s="30">
        <v>0</v>
      </c>
      <c r="N197" s="32">
        <f t="shared" si="10"/>
        <v>0</v>
      </c>
      <c r="O197" s="33"/>
      <c r="P197" s="34"/>
    </row>
    <row r="198" spans="1:16" s="35" customFormat="1" x14ac:dyDescent="0.3">
      <c r="A198" s="22" t="s">
        <v>274</v>
      </c>
      <c r="B198" s="23" t="s">
        <v>275</v>
      </c>
      <c r="C198" s="24" t="s">
        <v>276</v>
      </c>
      <c r="D198" s="25">
        <v>43647</v>
      </c>
      <c r="E198" s="25">
        <v>44012</v>
      </c>
      <c r="F198" s="26" t="s">
        <v>36</v>
      </c>
      <c r="G198" s="27" t="s">
        <v>37</v>
      </c>
      <c r="H198" s="28" t="s">
        <v>78</v>
      </c>
      <c r="I198" s="29" t="s">
        <v>79</v>
      </c>
      <c r="J198" s="30">
        <v>0</v>
      </c>
      <c r="K198" s="31">
        <v>0</v>
      </c>
      <c r="L198" s="32">
        <f t="shared" si="9"/>
        <v>0</v>
      </c>
      <c r="M198" s="30">
        <v>0</v>
      </c>
      <c r="N198" s="32">
        <f t="shared" si="10"/>
        <v>0</v>
      </c>
      <c r="O198" s="33"/>
      <c r="P198" s="34"/>
    </row>
    <row r="199" spans="1:16" s="35" customFormat="1" x14ac:dyDescent="0.3">
      <c r="A199" s="22" t="s">
        <v>274</v>
      </c>
      <c r="B199" s="23" t="s">
        <v>275</v>
      </c>
      <c r="C199" s="24" t="s">
        <v>276</v>
      </c>
      <c r="D199" s="25">
        <v>43647</v>
      </c>
      <c r="E199" s="25">
        <v>44012</v>
      </c>
      <c r="F199" s="26" t="s">
        <v>36</v>
      </c>
      <c r="G199" s="27" t="s">
        <v>37</v>
      </c>
      <c r="H199" s="28" t="s">
        <v>80</v>
      </c>
      <c r="I199" s="29" t="s">
        <v>81</v>
      </c>
      <c r="J199" s="30">
        <v>3650</v>
      </c>
      <c r="K199" s="31">
        <v>0</v>
      </c>
      <c r="L199" s="32">
        <f t="shared" si="9"/>
        <v>3650</v>
      </c>
      <c r="M199" s="30">
        <v>0</v>
      </c>
      <c r="N199" s="32">
        <f t="shared" si="10"/>
        <v>3650</v>
      </c>
      <c r="O199" s="33"/>
      <c r="P199" s="34"/>
    </row>
    <row r="200" spans="1:16" s="35" customFormat="1" x14ac:dyDescent="0.3">
      <c r="A200" s="22" t="s">
        <v>274</v>
      </c>
      <c r="B200" s="23" t="s">
        <v>275</v>
      </c>
      <c r="C200" s="24" t="s">
        <v>276</v>
      </c>
      <c r="D200" s="25">
        <v>43647</v>
      </c>
      <c r="E200" s="25">
        <v>44012</v>
      </c>
      <c r="F200" s="26" t="s">
        <v>36</v>
      </c>
      <c r="G200" s="27" t="s">
        <v>37</v>
      </c>
      <c r="H200" s="28" t="s">
        <v>82</v>
      </c>
      <c r="I200" s="29" t="s">
        <v>83</v>
      </c>
      <c r="J200" s="30">
        <v>0</v>
      </c>
      <c r="K200" s="31">
        <v>0</v>
      </c>
      <c r="L200" s="32">
        <f t="shared" si="9"/>
        <v>0</v>
      </c>
      <c r="M200" s="30">
        <v>0</v>
      </c>
      <c r="N200" s="32">
        <f t="shared" si="10"/>
        <v>0</v>
      </c>
      <c r="O200" s="33"/>
      <c r="P200" s="34"/>
    </row>
    <row r="201" spans="1:16" s="35" customFormat="1" x14ac:dyDescent="0.3">
      <c r="A201" s="22" t="s">
        <v>274</v>
      </c>
      <c r="B201" s="23" t="s">
        <v>275</v>
      </c>
      <c r="C201" s="24" t="s">
        <v>276</v>
      </c>
      <c r="D201" s="25">
        <v>43647</v>
      </c>
      <c r="E201" s="25">
        <v>44012</v>
      </c>
      <c r="F201" s="26" t="s">
        <v>36</v>
      </c>
      <c r="G201" s="27" t="s">
        <v>37</v>
      </c>
      <c r="H201" s="28" t="s">
        <v>84</v>
      </c>
      <c r="I201" s="29" t="s">
        <v>85</v>
      </c>
      <c r="J201" s="30">
        <v>0</v>
      </c>
      <c r="K201" s="31">
        <v>0</v>
      </c>
      <c r="L201" s="32">
        <f t="shared" si="9"/>
        <v>0</v>
      </c>
      <c r="M201" s="30">
        <v>0</v>
      </c>
      <c r="N201" s="32">
        <f t="shared" si="10"/>
        <v>0</v>
      </c>
      <c r="O201" s="33"/>
      <c r="P201" s="34"/>
    </row>
    <row r="202" spans="1:16" s="35" customFormat="1" x14ac:dyDescent="0.3">
      <c r="A202" s="22" t="s">
        <v>274</v>
      </c>
      <c r="B202" s="23" t="s">
        <v>275</v>
      </c>
      <c r="C202" s="24" t="s">
        <v>276</v>
      </c>
      <c r="D202" s="25">
        <v>43647</v>
      </c>
      <c r="E202" s="25">
        <v>44012</v>
      </c>
      <c r="F202" s="26" t="s">
        <v>36</v>
      </c>
      <c r="G202" s="27" t="s">
        <v>37</v>
      </c>
      <c r="H202" s="28" t="s">
        <v>86</v>
      </c>
      <c r="I202" s="29" t="s">
        <v>87</v>
      </c>
      <c r="J202" s="30">
        <v>0</v>
      </c>
      <c r="K202" s="31">
        <v>0</v>
      </c>
      <c r="L202" s="32">
        <f t="shared" si="9"/>
        <v>0</v>
      </c>
      <c r="M202" s="30">
        <v>0</v>
      </c>
      <c r="N202" s="32">
        <f t="shared" si="10"/>
        <v>0</v>
      </c>
      <c r="O202" s="33"/>
      <c r="P202" s="34"/>
    </row>
    <row r="203" spans="1:16" s="35" customFormat="1" x14ac:dyDescent="0.3">
      <c r="A203" s="22" t="s">
        <v>274</v>
      </c>
      <c r="B203" s="23" t="s">
        <v>275</v>
      </c>
      <c r="C203" s="24" t="s">
        <v>276</v>
      </c>
      <c r="D203" s="25">
        <v>43647</v>
      </c>
      <c r="E203" s="25">
        <v>44012</v>
      </c>
      <c r="F203" s="26" t="s">
        <v>36</v>
      </c>
      <c r="G203" s="27" t="s">
        <v>37</v>
      </c>
      <c r="H203" s="28" t="s">
        <v>88</v>
      </c>
      <c r="I203" s="29" t="s">
        <v>89</v>
      </c>
      <c r="J203" s="30">
        <v>0</v>
      </c>
      <c r="K203" s="31">
        <v>0</v>
      </c>
      <c r="L203" s="32">
        <f t="shared" si="9"/>
        <v>0</v>
      </c>
      <c r="M203" s="30">
        <v>0</v>
      </c>
      <c r="N203" s="32">
        <f t="shared" si="10"/>
        <v>0</v>
      </c>
      <c r="O203" s="33"/>
      <c r="P203" s="34"/>
    </row>
    <row r="204" spans="1:16" s="35" customFormat="1" x14ac:dyDescent="0.3">
      <c r="A204" s="22" t="s">
        <v>274</v>
      </c>
      <c r="B204" s="23" t="s">
        <v>275</v>
      </c>
      <c r="C204" s="24" t="s">
        <v>276</v>
      </c>
      <c r="D204" s="25">
        <v>43647</v>
      </c>
      <c r="E204" s="25">
        <v>44012</v>
      </c>
      <c r="F204" s="26" t="s">
        <v>36</v>
      </c>
      <c r="G204" s="27" t="s">
        <v>37</v>
      </c>
      <c r="H204" s="28" t="s">
        <v>90</v>
      </c>
      <c r="I204" s="29" t="s">
        <v>91</v>
      </c>
      <c r="J204" s="30">
        <v>0</v>
      </c>
      <c r="K204" s="31">
        <v>0</v>
      </c>
      <c r="L204" s="32">
        <f t="shared" ref="L204:L267" si="12">SUM(J204:K204)</f>
        <v>0</v>
      </c>
      <c r="M204" s="30">
        <v>0</v>
      </c>
      <c r="N204" s="32">
        <f t="shared" ref="N204:N267" si="13">+SUM($L204:$M204)</f>
        <v>0</v>
      </c>
      <c r="O204" s="33">
        <v>0</v>
      </c>
      <c r="P204" s="34">
        <v>0</v>
      </c>
    </row>
    <row r="205" spans="1:16" s="35" customFormat="1" x14ac:dyDescent="0.3">
      <c r="A205" s="22" t="s">
        <v>274</v>
      </c>
      <c r="B205" s="23" t="s">
        <v>275</v>
      </c>
      <c r="C205" s="24" t="s">
        <v>276</v>
      </c>
      <c r="D205" s="25">
        <v>43647</v>
      </c>
      <c r="E205" s="25">
        <v>44012</v>
      </c>
      <c r="F205" s="26" t="s">
        <v>36</v>
      </c>
      <c r="G205" s="27" t="s">
        <v>37</v>
      </c>
      <c r="H205" s="28" t="s">
        <v>92</v>
      </c>
      <c r="I205" s="29" t="s">
        <v>93</v>
      </c>
      <c r="J205" s="30">
        <v>0</v>
      </c>
      <c r="K205" s="31">
        <v>0</v>
      </c>
      <c r="L205" s="32">
        <f t="shared" si="12"/>
        <v>0</v>
      </c>
      <c r="M205" s="30">
        <v>0</v>
      </c>
      <c r="N205" s="32">
        <f t="shared" si="13"/>
        <v>0</v>
      </c>
      <c r="O205" s="33"/>
      <c r="P205" s="34"/>
    </row>
    <row r="206" spans="1:16" s="35" customFormat="1" x14ac:dyDescent="0.3">
      <c r="A206" s="22" t="s">
        <v>274</v>
      </c>
      <c r="B206" s="23" t="s">
        <v>275</v>
      </c>
      <c r="C206" s="24" t="s">
        <v>276</v>
      </c>
      <c r="D206" s="25">
        <v>43647</v>
      </c>
      <c r="E206" s="25">
        <v>44012</v>
      </c>
      <c r="F206" s="26" t="s">
        <v>36</v>
      </c>
      <c r="G206" s="27" t="s">
        <v>37</v>
      </c>
      <c r="H206" s="28" t="s">
        <v>94</v>
      </c>
      <c r="I206" s="29" t="s">
        <v>95</v>
      </c>
      <c r="J206" s="30">
        <v>0</v>
      </c>
      <c r="K206" s="31">
        <v>0</v>
      </c>
      <c r="L206" s="32">
        <f t="shared" si="12"/>
        <v>0</v>
      </c>
      <c r="M206" s="30">
        <v>0</v>
      </c>
      <c r="N206" s="32">
        <f t="shared" si="13"/>
        <v>0</v>
      </c>
      <c r="O206" s="33"/>
      <c r="P206" s="34"/>
    </row>
    <row r="207" spans="1:16" s="35" customFormat="1" x14ac:dyDescent="0.3">
      <c r="A207" s="22" t="s">
        <v>274</v>
      </c>
      <c r="B207" s="23" t="s">
        <v>275</v>
      </c>
      <c r="C207" s="24" t="s">
        <v>276</v>
      </c>
      <c r="D207" s="25">
        <v>43647</v>
      </c>
      <c r="E207" s="25">
        <v>44012</v>
      </c>
      <c r="F207" s="26" t="s">
        <v>36</v>
      </c>
      <c r="G207" s="27" t="s">
        <v>37</v>
      </c>
      <c r="H207" s="28" t="s">
        <v>96</v>
      </c>
      <c r="I207" s="29" t="s">
        <v>97</v>
      </c>
      <c r="J207" s="30">
        <v>39</v>
      </c>
      <c r="K207" s="31">
        <v>0</v>
      </c>
      <c r="L207" s="32">
        <f t="shared" si="12"/>
        <v>39</v>
      </c>
      <c r="M207" s="30">
        <v>0</v>
      </c>
      <c r="N207" s="32">
        <f t="shared" si="13"/>
        <v>39</v>
      </c>
      <c r="O207" s="33"/>
      <c r="P207" s="34"/>
    </row>
    <row r="208" spans="1:16" s="35" customFormat="1" x14ac:dyDescent="0.3">
      <c r="A208" s="22" t="s">
        <v>274</v>
      </c>
      <c r="B208" s="23" t="s">
        <v>275</v>
      </c>
      <c r="C208" s="24" t="s">
        <v>276</v>
      </c>
      <c r="D208" s="25">
        <v>43647</v>
      </c>
      <c r="E208" s="25">
        <v>44012</v>
      </c>
      <c r="F208" s="26" t="s">
        <v>36</v>
      </c>
      <c r="G208" s="27" t="s">
        <v>37</v>
      </c>
      <c r="H208" s="28" t="s">
        <v>98</v>
      </c>
      <c r="I208" s="29" t="s">
        <v>99</v>
      </c>
      <c r="J208" s="30">
        <v>0</v>
      </c>
      <c r="K208" s="31">
        <v>0</v>
      </c>
      <c r="L208" s="32">
        <f t="shared" si="12"/>
        <v>0</v>
      </c>
      <c r="M208" s="30">
        <v>0</v>
      </c>
      <c r="N208" s="32">
        <f t="shared" si="13"/>
        <v>0</v>
      </c>
      <c r="O208" s="33"/>
      <c r="P208" s="34"/>
    </row>
    <row r="209" spans="1:16" s="35" customFormat="1" x14ac:dyDescent="0.3">
      <c r="A209" s="22" t="s">
        <v>274</v>
      </c>
      <c r="B209" s="23" t="s">
        <v>275</v>
      </c>
      <c r="C209" s="24" t="s">
        <v>276</v>
      </c>
      <c r="D209" s="25">
        <v>43647</v>
      </c>
      <c r="E209" s="25">
        <v>44012</v>
      </c>
      <c r="F209" s="26" t="s">
        <v>36</v>
      </c>
      <c r="G209" s="27" t="s">
        <v>37</v>
      </c>
      <c r="H209" s="28" t="s">
        <v>100</v>
      </c>
      <c r="I209" s="29" t="s">
        <v>101</v>
      </c>
      <c r="J209" s="30">
        <v>4623</v>
      </c>
      <c r="K209" s="31">
        <v>0</v>
      </c>
      <c r="L209" s="32">
        <f t="shared" si="12"/>
        <v>4623</v>
      </c>
      <c r="M209" s="30">
        <v>0</v>
      </c>
      <c r="N209" s="32">
        <f t="shared" si="13"/>
        <v>4623</v>
      </c>
      <c r="O209" s="33"/>
      <c r="P209" s="34"/>
    </row>
    <row r="210" spans="1:16" s="35" customFormat="1" x14ac:dyDescent="0.3">
      <c r="A210" s="22" t="s">
        <v>274</v>
      </c>
      <c r="B210" s="23" t="s">
        <v>275</v>
      </c>
      <c r="C210" s="24" t="s">
        <v>276</v>
      </c>
      <c r="D210" s="25">
        <v>43647</v>
      </c>
      <c r="E210" s="25">
        <v>44012</v>
      </c>
      <c r="F210" s="26" t="s">
        <v>36</v>
      </c>
      <c r="G210" s="27" t="s">
        <v>37</v>
      </c>
      <c r="H210" s="28" t="s">
        <v>102</v>
      </c>
      <c r="I210" s="29" t="s">
        <v>103</v>
      </c>
      <c r="J210" s="30">
        <v>0</v>
      </c>
      <c r="K210" s="31">
        <v>0</v>
      </c>
      <c r="L210" s="32">
        <f t="shared" si="12"/>
        <v>0</v>
      </c>
      <c r="M210" s="30">
        <v>0</v>
      </c>
      <c r="N210" s="32">
        <f t="shared" si="13"/>
        <v>0</v>
      </c>
      <c r="O210" s="33"/>
      <c r="P210" s="34"/>
    </row>
    <row r="211" spans="1:16" s="35" customFormat="1" x14ac:dyDescent="0.3">
      <c r="A211" s="22" t="s">
        <v>274</v>
      </c>
      <c r="B211" s="23" t="s">
        <v>275</v>
      </c>
      <c r="C211" s="24" t="s">
        <v>276</v>
      </c>
      <c r="D211" s="25">
        <v>43647</v>
      </c>
      <c r="E211" s="25">
        <v>44012</v>
      </c>
      <c r="F211" s="26" t="s">
        <v>36</v>
      </c>
      <c r="G211" s="27" t="s">
        <v>37</v>
      </c>
      <c r="H211" s="28" t="s">
        <v>104</v>
      </c>
      <c r="I211" s="29" t="s">
        <v>105</v>
      </c>
      <c r="J211" s="30">
        <v>2616</v>
      </c>
      <c r="K211" s="31">
        <v>0</v>
      </c>
      <c r="L211" s="32">
        <f t="shared" si="12"/>
        <v>2616</v>
      </c>
      <c r="M211" s="30">
        <v>-2616</v>
      </c>
      <c r="N211" s="32">
        <f t="shared" si="13"/>
        <v>0</v>
      </c>
      <c r="O211" s="33"/>
      <c r="P211" s="34"/>
    </row>
    <row r="212" spans="1:16" s="35" customFormat="1" x14ac:dyDescent="0.3">
      <c r="A212" s="22" t="s">
        <v>274</v>
      </c>
      <c r="B212" s="23" t="s">
        <v>275</v>
      </c>
      <c r="C212" s="24" t="s">
        <v>276</v>
      </c>
      <c r="D212" s="25">
        <v>43647</v>
      </c>
      <c r="E212" s="25">
        <v>44012</v>
      </c>
      <c r="F212" s="26" t="s">
        <v>36</v>
      </c>
      <c r="G212" s="27" t="s">
        <v>37</v>
      </c>
      <c r="H212" s="28" t="s">
        <v>106</v>
      </c>
      <c r="I212" s="29" t="s">
        <v>107</v>
      </c>
      <c r="J212" s="30">
        <v>0</v>
      </c>
      <c r="K212" s="31">
        <v>0</v>
      </c>
      <c r="L212" s="32">
        <f t="shared" si="12"/>
        <v>0</v>
      </c>
      <c r="M212" s="30">
        <v>0</v>
      </c>
      <c r="N212" s="32">
        <f t="shared" si="13"/>
        <v>0</v>
      </c>
      <c r="O212" s="33"/>
      <c r="P212" s="34"/>
    </row>
    <row r="213" spans="1:16" s="35" customFormat="1" x14ac:dyDescent="0.3">
      <c r="A213" s="22" t="s">
        <v>274</v>
      </c>
      <c r="B213" s="23" t="s">
        <v>275</v>
      </c>
      <c r="C213" s="24" t="s">
        <v>276</v>
      </c>
      <c r="D213" s="25">
        <v>43647</v>
      </c>
      <c r="E213" s="25">
        <v>44012</v>
      </c>
      <c r="F213" s="26" t="s">
        <v>36</v>
      </c>
      <c r="G213" s="27" t="s">
        <v>37</v>
      </c>
      <c r="H213" s="28" t="s">
        <v>108</v>
      </c>
      <c r="I213" s="29" t="s">
        <v>109</v>
      </c>
      <c r="J213" s="30">
        <v>0</v>
      </c>
      <c r="K213" s="31">
        <v>0</v>
      </c>
      <c r="L213" s="32">
        <f t="shared" si="12"/>
        <v>0</v>
      </c>
      <c r="M213" s="30">
        <v>0</v>
      </c>
      <c r="N213" s="32">
        <f t="shared" si="13"/>
        <v>0</v>
      </c>
      <c r="O213" s="33"/>
      <c r="P213" s="34"/>
    </row>
    <row r="214" spans="1:16" s="35" customFormat="1" x14ac:dyDescent="0.3">
      <c r="A214" s="22" t="s">
        <v>274</v>
      </c>
      <c r="B214" s="23" t="s">
        <v>275</v>
      </c>
      <c r="C214" s="24" t="s">
        <v>276</v>
      </c>
      <c r="D214" s="25">
        <v>43647</v>
      </c>
      <c r="E214" s="25">
        <v>44012</v>
      </c>
      <c r="F214" s="45" t="s">
        <v>36</v>
      </c>
      <c r="G214" s="46" t="s">
        <v>37</v>
      </c>
      <c r="H214" s="47" t="s">
        <v>34</v>
      </c>
      <c r="I214" s="48" t="s">
        <v>110</v>
      </c>
      <c r="J214" s="49">
        <f>SUM(J178:J213)</f>
        <v>83002</v>
      </c>
      <c r="K214" s="50">
        <f>SUM(K178:K213)</f>
        <v>-15689.82</v>
      </c>
      <c r="L214" s="51">
        <f t="shared" si="12"/>
        <v>67312.179999999993</v>
      </c>
      <c r="M214" s="49">
        <f>SUM(M178:M213)</f>
        <v>-2616</v>
      </c>
      <c r="N214" s="51">
        <f t="shared" si="13"/>
        <v>64696.179999999993</v>
      </c>
      <c r="O214" s="52"/>
      <c r="P214" s="53"/>
    </row>
    <row r="215" spans="1:16" s="35" customFormat="1" x14ac:dyDescent="0.3">
      <c r="A215" s="22" t="s">
        <v>274</v>
      </c>
      <c r="B215" s="23" t="s">
        <v>275</v>
      </c>
      <c r="C215" s="24" t="s">
        <v>276</v>
      </c>
      <c r="D215" s="25">
        <v>43647</v>
      </c>
      <c r="E215" s="25">
        <v>44012</v>
      </c>
      <c r="F215" s="26" t="s">
        <v>111</v>
      </c>
      <c r="G215" s="27" t="s">
        <v>112</v>
      </c>
      <c r="H215" s="28" t="s">
        <v>82</v>
      </c>
      <c r="I215" s="29" t="s">
        <v>113</v>
      </c>
      <c r="J215" s="30">
        <v>50440</v>
      </c>
      <c r="K215" s="31">
        <v>0</v>
      </c>
      <c r="L215" s="32">
        <f t="shared" si="12"/>
        <v>50440</v>
      </c>
      <c r="M215" s="30">
        <v>0</v>
      </c>
      <c r="N215" s="32">
        <f t="shared" si="13"/>
        <v>50440</v>
      </c>
      <c r="O215" s="33"/>
      <c r="P215" s="34"/>
    </row>
    <row r="216" spans="1:16" s="35" customFormat="1" x14ac:dyDescent="0.3">
      <c r="A216" s="22" t="s">
        <v>274</v>
      </c>
      <c r="B216" s="23" t="s">
        <v>275</v>
      </c>
      <c r="C216" s="24" t="s">
        <v>276</v>
      </c>
      <c r="D216" s="25">
        <v>43647</v>
      </c>
      <c r="E216" s="25">
        <v>44012</v>
      </c>
      <c r="F216" s="26" t="s">
        <v>111</v>
      </c>
      <c r="G216" s="27" t="s">
        <v>112</v>
      </c>
      <c r="H216" s="28" t="s">
        <v>84</v>
      </c>
      <c r="I216" s="29" t="s">
        <v>114</v>
      </c>
      <c r="J216" s="30">
        <v>6374.62</v>
      </c>
      <c r="K216" s="31">
        <v>0</v>
      </c>
      <c r="L216" s="32">
        <f t="shared" si="12"/>
        <v>6374.62</v>
      </c>
      <c r="M216" s="30">
        <v>0</v>
      </c>
      <c r="N216" s="32">
        <f t="shared" si="13"/>
        <v>6374.62</v>
      </c>
      <c r="O216" s="33"/>
      <c r="P216" s="34"/>
    </row>
    <row r="217" spans="1:16" s="35" customFormat="1" x14ac:dyDescent="0.3">
      <c r="A217" s="22" t="s">
        <v>274</v>
      </c>
      <c r="B217" s="23" t="s">
        <v>275</v>
      </c>
      <c r="C217" s="24" t="s">
        <v>276</v>
      </c>
      <c r="D217" s="25">
        <v>43647</v>
      </c>
      <c r="E217" s="25">
        <v>44012</v>
      </c>
      <c r="F217" s="26" t="s">
        <v>111</v>
      </c>
      <c r="G217" s="27" t="s">
        <v>112</v>
      </c>
      <c r="H217" s="28" t="s">
        <v>86</v>
      </c>
      <c r="I217" s="29" t="s">
        <v>115</v>
      </c>
      <c r="J217" s="30">
        <v>0</v>
      </c>
      <c r="K217" s="31">
        <v>0</v>
      </c>
      <c r="L217" s="32">
        <f t="shared" si="12"/>
        <v>0</v>
      </c>
      <c r="M217" s="30">
        <v>0</v>
      </c>
      <c r="N217" s="32">
        <f t="shared" si="13"/>
        <v>0</v>
      </c>
      <c r="O217" s="33"/>
      <c r="P217" s="34"/>
    </row>
    <row r="218" spans="1:16" s="35" customFormat="1" x14ac:dyDescent="0.3">
      <c r="A218" s="22" t="s">
        <v>274</v>
      </c>
      <c r="B218" s="23" t="s">
        <v>275</v>
      </c>
      <c r="C218" s="24" t="s">
        <v>276</v>
      </c>
      <c r="D218" s="25">
        <v>43647</v>
      </c>
      <c r="E218" s="25">
        <v>44012</v>
      </c>
      <c r="F218" s="26" t="s">
        <v>111</v>
      </c>
      <c r="G218" s="27" t="s">
        <v>112</v>
      </c>
      <c r="H218" s="28" t="s">
        <v>116</v>
      </c>
      <c r="I218" s="29" t="s">
        <v>117</v>
      </c>
      <c r="J218" s="30">
        <v>7815</v>
      </c>
      <c r="K218" s="31">
        <v>0</v>
      </c>
      <c r="L218" s="32">
        <f t="shared" si="12"/>
        <v>7815</v>
      </c>
      <c r="M218" s="30">
        <v>0</v>
      </c>
      <c r="N218" s="32">
        <f t="shared" si="13"/>
        <v>7815</v>
      </c>
      <c r="O218" s="33"/>
      <c r="P218" s="34"/>
    </row>
    <row r="219" spans="1:16" s="35" customFormat="1" x14ac:dyDescent="0.3">
      <c r="A219" s="22" t="s">
        <v>274</v>
      </c>
      <c r="B219" s="23" t="s">
        <v>275</v>
      </c>
      <c r="C219" s="24" t="s">
        <v>276</v>
      </c>
      <c r="D219" s="25">
        <v>43647</v>
      </c>
      <c r="E219" s="25">
        <v>44012</v>
      </c>
      <c r="F219" s="26" t="s">
        <v>111</v>
      </c>
      <c r="G219" s="27" t="s">
        <v>112</v>
      </c>
      <c r="H219" s="28" t="s">
        <v>88</v>
      </c>
      <c r="I219" s="29" t="s">
        <v>118</v>
      </c>
      <c r="J219" s="30">
        <v>2158</v>
      </c>
      <c r="K219" s="31">
        <v>0</v>
      </c>
      <c r="L219" s="32">
        <f t="shared" si="12"/>
        <v>2158</v>
      </c>
      <c r="M219" s="30">
        <v>0</v>
      </c>
      <c r="N219" s="32">
        <f t="shared" si="13"/>
        <v>2158</v>
      </c>
      <c r="O219" s="33"/>
      <c r="P219" s="34"/>
    </row>
    <row r="220" spans="1:16" s="35" customFormat="1" x14ac:dyDescent="0.3">
      <c r="A220" s="22" t="s">
        <v>274</v>
      </c>
      <c r="B220" s="23" t="s">
        <v>275</v>
      </c>
      <c r="C220" s="24" t="s">
        <v>276</v>
      </c>
      <c r="D220" s="25">
        <v>43647</v>
      </c>
      <c r="E220" s="25">
        <v>44012</v>
      </c>
      <c r="F220" s="26" t="s">
        <v>111</v>
      </c>
      <c r="G220" s="27" t="s">
        <v>112</v>
      </c>
      <c r="H220" s="28" t="s">
        <v>119</v>
      </c>
      <c r="I220" s="29" t="s">
        <v>120</v>
      </c>
      <c r="J220" s="30">
        <v>0</v>
      </c>
      <c r="K220" s="31">
        <v>0</v>
      </c>
      <c r="L220" s="32">
        <f t="shared" si="12"/>
        <v>0</v>
      </c>
      <c r="M220" s="30">
        <v>0</v>
      </c>
      <c r="N220" s="32">
        <f t="shared" si="13"/>
        <v>0</v>
      </c>
      <c r="O220" s="33"/>
      <c r="P220" s="34"/>
    </row>
    <row r="221" spans="1:16" s="35" customFormat="1" x14ac:dyDescent="0.3">
      <c r="A221" s="22" t="s">
        <v>274</v>
      </c>
      <c r="B221" s="23" t="s">
        <v>275</v>
      </c>
      <c r="C221" s="24" t="s">
        <v>276</v>
      </c>
      <c r="D221" s="25">
        <v>43647</v>
      </c>
      <c r="E221" s="25">
        <v>44012</v>
      </c>
      <c r="F221" s="26" t="s">
        <v>111</v>
      </c>
      <c r="G221" s="27" t="s">
        <v>112</v>
      </c>
      <c r="H221" s="28" t="s">
        <v>121</v>
      </c>
      <c r="I221" s="29" t="s">
        <v>122</v>
      </c>
      <c r="J221" s="30">
        <v>0</v>
      </c>
      <c r="K221" s="31">
        <v>0</v>
      </c>
      <c r="L221" s="32">
        <f t="shared" si="12"/>
        <v>0</v>
      </c>
      <c r="M221" s="30">
        <v>0</v>
      </c>
      <c r="N221" s="32">
        <f t="shared" si="13"/>
        <v>0</v>
      </c>
      <c r="O221" s="33"/>
      <c r="P221" s="34"/>
    </row>
    <row r="222" spans="1:16" s="35" customFormat="1" x14ac:dyDescent="0.3">
      <c r="A222" s="22" t="s">
        <v>274</v>
      </c>
      <c r="B222" s="23" t="s">
        <v>275</v>
      </c>
      <c r="C222" s="24" t="s">
        <v>276</v>
      </c>
      <c r="D222" s="25">
        <v>43647</v>
      </c>
      <c r="E222" s="25">
        <v>44012</v>
      </c>
      <c r="F222" s="26" t="s">
        <v>111</v>
      </c>
      <c r="G222" s="27" t="s">
        <v>112</v>
      </c>
      <c r="H222" s="28" t="s">
        <v>90</v>
      </c>
      <c r="I222" s="29" t="s">
        <v>123</v>
      </c>
      <c r="J222" s="30">
        <v>7748.62</v>
      </c>
      <c r="K222" s="31">
        <v>0</v>
      </c>
      <c r="L222" s="32">
        <f t="shared" si="12"/>
        <v>7748.62</v>
      </c>
      <c r="M222" s="30">
        <v>0</v>
      </c>
      <c r="N222" s="32">
        <f t="shared" si="13"/>
        <v>7748.62</v>
      </c>
      <c r="O222" s="33"/>
      <c r="P222" s="34"/>
    </row>
    <row r="223" spans="1:16" s="35" customFormat="1" x14ac:dyDescent="0.3">
      <c r="A223" s="22" t="s">
        <v>274</v>
      </c>
      <c r="B223" s="23" t="s">
        <v>275</v>
      </c>
      <c r="C223" s="24" t="s">
        <v>276</v>
      </c>
      <c r="D223" s="25">
        <v>43647</v>
      </c>
      <c r="E223" s="25">
        <v>44012</v>
      </c>
      <c r="F223" s="26" t="s">
        <v>111</v>
      </c>
      <c r="G223" s="27" t="s">
        <v>112</v>
      </c>
      <c r="H223" s="28" t="s">
        <v>92</v>
      </c>
      <c r="I223" s="29" t="s">
        <v>124</v>
      </c>
      <c r="J223" s="30">
        <v>1127</v>
      </c>
      <c r="K223" s="31">
        <v>0</v>
      </c>
      <c r="L223" s="32">
        <f t="shared" si="12"/>
        <v>1127</v>
      </c>
      <c r="M223" s="30">
        <v>0</v>
      </c>
      <c r="N223" s="32">
        <f t="shared" si="13"/>
        <v>1127</v>
      </c>
      <c r="O223" s="33"/>
      <c r="P223" s="34"/>
    </row>
    <row r="224" spans="1:16" s="35" customFormat="1" x14ac:dyDescent="0.3">
      <c r="A224" s="22" t="s">
        <v>274</v>
      </c>
      <c r="B224" s="23" t="s">
        <v>275</v>
      </c>
      <c r="C224" s="24" t="s">
        <v>276</v>
      </c>
      <c r="D224" s="25">
        <v>43647</v>
      </c>
      <c r="E224" s="25">
        <v>44012</v>
      </c>
      <c r="F224" s="26" t="s">
        <v>111</v>
      </c>
      <c r="G224" s="27" t="s">
        <v>112</v>
      </c>
      <c r="H224" s="28" t="s">
        <v>94</v>
      </c>
      <c r="I224" s="29" t="s">
        <v>125</v>
      </c>
      <c r="J224" s="30">
        <v>0</v>
      </c>
      <c r="K224" s="31">
        <v>0</v>
      </c>
      <c r="L224" s="32">
        <f t="shared" si="12"/>
        <v>0</v>
      </c>
      <c r="M224" s="30">
        <v>0</v>
      </c>
      <c r="N224" s="32">
        <f t="shared" si="13"/>
        <v>0</v>
      </c>
      <c r="O224" s="33"/>
      <c r="P224" s="34"/>
    </row>
    <row r="225" spans="1:16" s="35" customFormat="1" x14ac:dyDescent="0.3">
      <c r="A225" s="22" t="s">
        <v>274</v>
      </c>
      <c r="B225" s="23" t="s">
        <v>275</v>
      </c>
      <c r="C225" s="24" t="s">
        <v>276</v>
      </c>
      <c r="D225" s="25">
        <v>43647</v>
      </c>
      <c r="E225" s="25">
        <v>44012</v>
      </c>
      <c r="F225" s="26" t="s">
        <v>111</v>
      </c>
      <c r="G225" s="27" t="s">
        <v>112</v>
      </c>
      <c r="H225" s="28" t="s">
        <v>96</v>
      </c>
      <c r="I225" s="29" t="s">
        <v>126</v>
      </c>
      <c r="J225" s="30">
        <v>4067</v>
      </c>
      <c r="K225" s="31">
        <v>0</v>
      </c>
      <c r="L225" s="32">
        <f t="shared" si="12"/>
        <v>4067</v>
      </c>
      <c r="M225" s="30">
        <v>0</v>
      </c>
      <c r="N225" s="32">
        <f t="shared" si="13"/>
        <v>4067</v>
      </c>
      <c r="O225" s="33"/>
      <c r="P225" s="34"/>
    </row>
    <row r="226" spans="1:16" s="35" customFormat="1" x14ac:dyDescent="0.3">
      <c r="A226" s="22" t="s">
        <v>274</v>
      </c>
      <c r="B226" s="23" t="s">
        <v>275</v>
      </c>
      <c r="C226" s="24" t="s">
        <v>276</v>
      </c>
      <c r="D226" s="25">
        <v>43647</v>
      </c>
      <c r="E226" s="25">
        <v>44012</v>
      </c>
      <c r="F226" s="26" t="s">
        <v>111</v>
      </c>
      <c r="G226" s="27" t="s">
        <v>112</v>
      </c>
      <c r="H226" s="28" t="s">
        <v>98</v>
      </c>
      <c r="I226" s="29" t="s">
        <v>127</v>
      </c>
      <c r="J226" s="30">
        <v>0</v>
      </c>
      <c r="K226" s="31">
        <v>0</v>
      </c>
      <c r="L226" s="32">
        <f t="shared" si="12"/>
        <v>0</v>
      </c>
      <c r="M226" s="30">
        <v>0</v>
      </c>
      <c r="N226" s="32">
        <f t="shared" si="13"/>
        <v>0</v>
      </c>
      <c r="O226" s="33"/>
      <c r="P226" s="34"/>
    </row>
    <row r="227" spans="1:16" s="35" customFormat="1" x14ac:dyDescent="0.3">
      <c r="A227" s="22" t="s">
        <v>274</v>
      </c>
      <c r="B227" s="23" t="s">
        <v>275</v>
      </c>
      <c r="C227" s="24" t="s">
        <v>276</v>
      </c>
      <c r="D227" s="25">
        <v>43647</v>
      </c>
      <c r="E227" s="25">
        <v>44012</v>
      </c>
      <c r="F227" s="26" t="s">
        <v>111</v>
      </c>
      <c r="G227" s="27" t="s">
        <v>112</v>
      </c>
      <c r="H227" s="28" t="s">
        <v>100</v>
      </c>
      <c r="I227" s="29" t="s">
        <v>128</v>
      </c>
      <c r="J227" s="30">
        <v>262.32</v>
      </c>
      <c r="K227" s="31">
        <v>0</v>
      </c>
      <c r="L227" s="32">
        <f t="shared" si="12"/>
        <v>262.32</v>
      </c>
      <c r="M227" s="30">
        <v>0</v>
      </c>
      <c r="N227" s="32">
        <f t="shared" si="13"/>
        <v>262.32</v>
      </c>
      <c r="O227" s="33"/>
      <c r="P227" s="34"/>
    </row>
    <row r="228" spans="1:16" s="35" customFormat="1" x14ac:dyDescent="0.3">
      <c r="A228" s="22" t="s">
        <v>274</v>
      </c>
      <c r="B228" s="23" t="s">
        <v>275</v>
      </c>
      <c r="C228" s="24" t="s">
        <v>276</v>
      </c>
      <c r="D228" s="25">
        <v>43647</v>
      </c>
      <c r="E228" s="25">
        <v>44012</v>
      </c>
      <c r="F228" s="26" t="s">
        <v>111</v>
      </c>
      <c r="G228" s="27" t="s">
        <v>112</v>
      </c>
      <c r="H228" s="28" t="s">
        <v>102</v>
      </c>
      <c r="I228" s="29" t="s">
        <v>129</v>
      </c>
      <c r="J228" s="30">
        <v>0</v>
      </c>
      <c r="K228" s="31">
        <v>0</v>
      </c>
      <c r="L228" s="32">
        <f t="shared" si="12"/>
        <v>0</v>
      </c>
      <c r="M228" s="30">
        <v>0</v>
      </c>
      <c r="N228" s="32">
        <f t="shared" si="13"/>
        <v>0</v>
      </c>
      <c r="O228" s="33"/>
      <c r="P228" s="34"/>
    </row>
    <row r="229" spans="1:16" s="35" customFormat="1" x14ac:dyDescent="0.3">
      <c r="A229" s="22" t="s">
        <v>274</v>
      </c>
      <c r="B229" s="23" t="s">
        <v>275</v>
      </c>
      <c r="C229" s="24" t="s">
        <v>276</v>
      </c>
      <c r="D229" s="25">
        <v>43647</v>
      </c>
      <c r="E229" s="25">
        <v>44012</v>
      </c>
      <c r="F229" s="26" t="s">
        <v>111</v>
      </c>
      <c r="G229" s="27" t="s">
        <v>112</v>
      </c>
      <c r="H229" s="28" t="s">
        <v>104</v>
      </c>
      <c r="I229" s="29" t="s">
        <v>130</v>
      </c>
      <c r="J229" s="30">
        <v>0</v>
      </c>
      <c r="K229" s="31">
        <v>0</v>
      </c>
      <c r="L229" s="32">
        <f t="shared" si="12"/>
        <v>0</v>
      </c>
      <c r="M229" s="30">
        <v>0</v>
      </c>
      <c r="N229" s="32">
        <f t="shared" si="13"/>
        <v>0</v>
      </c>
      <c r="O229" s="33"/>
      <c r="P229" s="34"/>
    </row>
    <row r="230" spans="1:16" s="35" customFormat="1" x14ac:dyDescent="0.3">
      <c r="A230" s="22" t="s">
        <v>274</v>
      </c>
      <c r="B230" s="23" t="s">
        <v>275</v>
      </c>
      <c r="C230" s="24" t="s">
        <v>276</v>
      </c>
      <c r="D230" s="25">
        <v>43647</v>
      </c>
      <c r="E230" s="25">
        <v>44012</v>
      </c>
      <c r="F230" s="26" t="s">
        <v>111</v>
      </c>
      <c r="G230" s="27" t="s">
        <v>112</v>
      </c>
      <c r="H230" s="28" t="s">
        <v>106</v>
      </c>
      <c r="I230" s="29" t="s">
        <v>131</v>
      </c>
      <c r="J230" s="30">
        <v>0</v>
      </c>
      <c r="K230" s="31">
        <v>0</v>
      </c>
      <c r="L230" s="32">
        <f t="shared" si="12"/>
        <v>0</v>
      </c>
      <c r="M230" s="30">
        <v>0</v>
      </c>
      <c r="N230" s="32">
        <f t="shared" si="13"/>
        <v>0</v>
      </c>
      <c r="O230" s="33"/>
      <c r="P230" s="34"/>
    </row>
    <row r="231" spans="1:16" s="35" customFormat="1" x14ac:dyDescent="0.3">
      <c r="A231" s="22" t="s">
        <v>274</v>
      </c>
      <c r="B231" s="23" t="s">
        <v>275</v>
      </c>
      <c r="C231" s="24" t="s">
        <v>276</v>
      </c>
      <c r="D231" s="25">
        <v>43647</v>
      </c>
      <c r="E231" s="25">
        <v>44012</v>
      </c>
      <c r="F231" s="26" t="s">
        <v>111</v>
      </c>
      <c r="G231" s="27" t="s">
        <v>112</v>
      </c>
      <c r="H231" s="28" t="s">
        <v>108</v>
      </c>
      <c r="I231" s="29" t="s">
        <v>109</v>
      </c>
      <c r="J231" s="30">
        <v>0</v>
      </c>
      <c r="K231" s="31">
        <v>0</v>
      </c>
      <c r="L231" s="32">
        <f t="shared" si="12"/>
        <v>0</v>
      </c>
      <c r="M231" s="30">
        <v>0</v>
      </c>
      <c r="N231" s="32">
        <f t="shared" si="13"/>
        <v>0</v>
      </c>
      <c r="O231" s="33"/>
      <c r="P231" s="34"/>
    </row>
    <row r="232" spans="1:16" s="35" customFormat="1" x14ac:dyDescent="0.3">
      <c r="A232" s="22" t="s">
        <v>274</v>
      </c>
      <c r="B232" s="23" t="s">
        <v>275</v>
      </c>
      <c r="C232" s="24" t="s">
        <v>276</v>
      </c>
      <c r="D232" s="25">
        <v>43647</v>
      </c>
      <c r="E232" s="25">
        <v>44012</v>
      </c>
      <c r="F232" s="45" t="s">
        <v>111</v>
      </c>
      <c r="G232" s="46" t="s">
        <v>112</v>
      </c>
      <c r="H232" s="47" t="s">
        <v>34</v>
      </c>
      <c r="I232" s="48" t="s">
        <v>132</v>
      </c>
      <c r="J232" s="49">
        <f>SUM(J215:J231)</f>
        <v>79992.56</v>
      </c>
      <c r="K232" s="50">
        <f>SUM(K215:K231)</f>
        <v>0</v>
      </c>
      <c r="L232" s="51">
        <f t="shared" si="12"/>
        <v>79992.56</v>
      </c>
      <c r="M232" s="49">
        <f>SUM(M215:M231)</f>
        <v>0</v>
      </c>
      <c r="N232" s="51">
        <f t="shared" si="13"/>
        <v>79992.56</v>
      </c>
      <c r="O232" s="52"/>
      <c r="P232" s="53"/>
    </row>
    <row r="233" spans="1:16" s="35" customFormat="1" x14ac:dyDescent="0.3">
      <c r="A233" s="22" t="s">
        <v>274</v>
      </c>
      <c r="B233" s="23" t="s">
        <v>275</v>
      </c>
      <c r="C233" s="24" t="s">
        <v>276</v>
      </c>
      <c r="D233" s="25">
        <v>43647</v>
      </c>
      <c r="E233" s="25">
        <v>44012</v>
      </c>
      <c r="F233" s="26" t="s">
        <v>133</v>
      </c>
      <c r="G233" s="27" t="s">
        <v>134</v>
      </c>
      <c r="H233" s="28" t="s">
        <v>42</v>
      </c>
      <c r="I233" s="29" t="s">
        <v>135</v>
      </c>
      <c r="J233" s="30">
        <v>5932</v>
      </c>
      <c r="K233" s="31">
        <v>0</v>
      </c>
      <c r="L233" s="32">
        <f t="shared" si="12"/>
        <v>5932</v>
      </c>
      <c r="M233" s="30">
        <v>0</v>
      </c>
      <c r="N233" s="32">
        <f t="shared" si="13"/>
        <v>5932</v>
      </c>
      <c r="O233" s="33">
        <v>0</v>
      </c>
      <c r="P233" s="34">
        <v>0</v>
      </c>
    </row>
    <row r="234" spans="1:16" s="35" customFormat="1" x14ac:dyDescent="0.3">
      <c r="A234" s="22" t="s">
        <v>274</v>
      </c>
      <c r="B234" s="23" t="s">
        <v>275</v>
      </c>
      <c r="C234" s="24" t="s">
        <v>276</v>
      </c>
      <c r="D234" s="25">
        <v>43647</v>
      </c>
      <c r="E234" s="25">
        <v>44012</v>
      </c>
      <c r="F234" s="26" t="s">
        <v>133</v>
      </c>
      <c r="G234" s="27" t="s">
        <v>134</v>
      </c>
      <c r="H234" s="28" t="s">
        <v>44</v>
      </c>
      <c r="I234" s="29" t="s">
        <v>45</v>
      </c>
      <c r="J234" s="30">
        <v>0</v>
      </c>
      <c r="K234" s="31">
        <v>475</v>
      </c>
      <c r="L234" s="32">
        <f t="shared" si="12"/>
        <v>475</v>
      </c>
      <c r="M234" s="30">
        <v>0</v>
      </c>
      <c r="N234" s="32">
        <f t="shared" si="13"/>
        <v>475</v>
      </c>
      <c r="O234" s="33"/>
      <c r="P234" s="34"/>
    </row>
    <row r="235" spans="1:16" s="35" customFormat="1" x14ac:dyDescent="0.3">
      <c r="A235" s="22" t="s">
        <v>274</v>
      </c>
      <c r="B235" s="23" t="s">
        <v>275</v>
      </c>
      <c r="C235" s="24" t="s">
        <v>276</v>
      </c>
      <c r="D235" s="25">
        <v>43647</v>
      </c>
      <c r="E235" s="25">
        <v>44012</v>
      </c>
      <c r="F235" s="26" t="s">
        <v>133</v>
      </c>
      <c r="G235" s="27" t="s">
        <v>134</v>
      </c>
      <c r="H235" s="28" t="s">
        <v>58</v>
      </c>
      <c r="I235" s="29" t="s">
        <v>136</v>
      </c>
      <c r="J235" s="30">
        <v>356</v>
      </c>
      <c r="K235" s="31">
        <v>0</v>
      </c>
      <c r="L235" s="32">
        <f t="shared" si="12"/>
        <v>356</v>
      </c>
      <c r="M235" s="30">
        <v>0</v>
      </c>
      <c r="N235" s="32">
        <f t="shared" si="13"/>
        <v>356</v>
      </c>
      <c r="O235" s="33"/>
      <c r="P235" s="34"/>
    </row>
    <row r="236" spans="1:16" s="35" customFormat="1" x14ac:dyDescent="0.3">
      <c r="A236" s="22" t="s">
        <v>274</v>
      </c>
      <c r="B236" s="23" t="s">
        <v>275</v>
      </c>
      <c r="C236" s="24" t="s">
        <v>276</v>
      </c>
      <c r="D236" s="25">
        <v>43647</v>
      </c>
      <c r="E236" s="25">
        <v>44012</v>
      </c>
      <c r="F236" s="26" t="s">
        <v>133</v>
      </c>
      <c r="G236" s="27" t="s">
        <v>134</v>
      </c>
      <c r="H236" s="28" t="s">
        <v>82</v>
      </c>
      <c r="I236" s="29" t="s">
        <v>137</v>
      </c>
      <c r="J236" s="30">
        <v>0</v>
      </c>
      <c r="K236" s="31">
        <v>0</v>
      </c>
      <c r="L236" s="32">
        <f t="shared" si="12"/>
        <v>0</v>
      </c>
      <c r="M236" s="30">
        <v>0</v>
      </c>
      <c r="N236" s="32">
        <f t="shared" si="13"/>
        <v>0</v>
      </c>
      <c r="O236" s="33"/>
      <c r="P236" s="34"/>
    </row>
    <row r="237" spans="1:16" s="35" customFormat="1" x14ac:dyDescent="0.3">
      <c r="A237" s="22" t="s">
        <v>274</v>
      </c>
      <c r="B237" s="23" t="s">
        <v>275</v>
      </c>
      <c r="C237" s="24" t="s">
        <v>276</v>
      </c>
      <c r="D237" s="25">
        <v>43647</v>
      </c>
      <c r="E237" s="25">
        <v>44012</v>
      </c>
      <c r="F237" s="26" t="s">
        <v>133</v>
      </c>
      <c r="G237" s="27" t="s">
        <v>134</v>
      </c>
      <c r="H237" s="28" t="s">
        <v>84</v>
      </c>
      <c r="I237" s="29" t="s">
        <v>138</v>
      </c>
      <c r="J237" s="30">
        <v>0</v>
      </c>
      <c r="K237" s="31">
        <v>0</v>
      </c>
      <c r="L237" s="32">
        <f t="shared" si="12"/>
        <v>0</v>
      </c>
      <c r="M237" s="30">
        <v>0</v>
      </c>
      <c r="N237" s="32">
        <f t="shared" si="13"/>
        <v>0</v>
      </c>
      <c r="O237" s="33"/>
      <c r="P237" s="34"/>
    </row>
    <row r="238" spans="1:16" s="35" customFormat="1" x14ac:dyDescent="0.3">
      <c r="A238" s="22" t="s">
        <v>274</v>
      </c>
      <c r="B238" s="23" t="s">
        <v>275</v>
      </c>
      <c r="C238" s="24" t="s">
        <v>276</v>
      </c>
      <c r="D238" s="25">
        <v>43647</v>
      </c>
      <c r="E238" s="25">
        <v>44012</v>
      </c>
      <c r="F238" s="26" t="s">
        <v>133</v>
      </c>
      <c r="G238" s="27" t="s">
        <v>134</v>
      </c>
      <c r="H238" s="28" t="s">
        <v>96</v>
      </c>
      <c r="I238" s="29" t="s">
        <v>139</v>
      </c>
      <c r="J238" s="30">
        <v>5511</v>
      </c>
      <c r="K238" s="31">
        <v>0</v>
      </c>
      <c r="L238" s="32">
        <f t="shared" si="12"/>
        <v>5511</v>
      </c>
      <c r="M238" s="30">
        <v>0</v>
      </c>
      <c r="N238" s="32">
        <f t="shared" si="13"/>
        <v>5511</v>
      </c>
      <c r="O238" s="33"/>
      <c r="P238" s="34"/>
    </row>
    <row r="239" spans="1:16" s="35" customFormat="1" x14ac:dyDescent="0.3">
      <c r="A239" s="22" t="s">
        <v>274</v>
      </c>
      <c r="B239" s="23" t="s">
        <v>275</v>
      </c>
      <c r="C239" s="24" t="s">
        <v>276</v>
      </c>
      <c r="D239" s="25">
        <v>43647</v>
      </c>
      <c r="E239" s="25">
        <v>44012</v>
      </c>
      <c r="F239" s="26" t="s">
        <v>133</v>
      </c>
      <c r="G239" s="27" t="s">
        <v>134</v>
      </c>
      <c r="H239" s="28" t="s">
        <v>98</v>
      </c>
      <c r="I239" s="29" t="s">
        <v>140</v>
      </c>
      <c r="J239" s="30">
        <v>0</v>
      </c>
      <c r="K239" s="31">
        <v>0</v>
      </c>
      <c r="L239" s="32">
        <f t="shared" si="12"/>
        <v>0</v>
      </c>
      <c r="M239" s="30">
        <v>0</v>
      </c>
      <c r="N239" s="32">
        <f t="shared" si="13"/>
        <v>0</v>
      </c>
      <c r="O239" s="33"/>
      <c r="P239" s="34"/>
    </row>
    <row r="240" spans="1:16" s="35" customFormat="1" x14ac:dyDescent="0.3">
      <c r="A240" s="22" t="s">
        <v>274</v>
      </c>
      <c r="B240" s="23" t="s">
        <v>275</v>
      </c>
      <c r="C240" s="24" t="s">
        <v>276</v>
      </c>
      <c r="D240" s="25">
        <v>43647</v>
      </c>
      <c r="E240" s="25">
        <v>44012</v>
      </c>
      <c r="F240" s="26" t="s">
        <v>133</v>
      </c>
      <c r="G240" s="27" t="s">
        <v>134</v>
      </c>
      <c r="H240" s="28" t="s">
        <v>100</v>
      </c>
      <c r="I240" s="29" t="s">
        <v>141</v>
      </c>
      <c r="J240" s="30">
        <v>3292</v>
      </c>
      <c r="K240" s="31">
        <v>0</v>
      </c>
      <c r="L240" s="32">
        <f t="shared" si="12"/>
        <v>3292</v>
      </c>
      <c r="M240" s="30">
        <v>0</v>
      </c>
      <c r="N240" s="32">
        <f t="shared" si="13"/>
        <v>3292</v>
      </c>
      <c r="O240" s="33"/>
      <c r="P240" s="34"/>
    </row>
    <row r="241" spans="1:16" s="35" customFormat="1" x14ac:dyDescent="0.3">
      <c r="A241" s="22" t="s">
        <v>274</v>
      </c>
      <c r="B241" s="23" t="s">
        <v>275</v>
      </c>
      <c r="C241" s="24" t="s">
        <v>276</v>
      </c>
      <c r="D241" s="25">
        <v>43647</v>
      </c>
      <c r="E241" s="25">
        <v>44012</v>
      </c>
      <c r="F241" s="26" t="s">
        <v>133</v>
      </c>
      <c r="G241" s="27" t="s">
        <v>134</v>
      </c>
      <c r="H241" s="28" t="s">
        <v>102</v>
      </c>
      <c r="I241" s="29" t="s">
        <v>142</v>
      </c>
      <c r="J241" s="30">
        <v>0</v>
      </c>
      <c r="K241" s="31">
        <v>0</v>
      </c>
      <c r="L241" s="32">
        <f t="shared" si="12"/>
        <v>0</v>
      </c>
      <c r="M241" s="30">
        <v>0</v>
      </c>
      <c r="N241" s="32">
        <f t="shared" si="13"/>
        <v>0</v>
      </c>
      <c r="O241" s="33"/>
      <c r="P241" s="34"/>
    </row>
    <row r="242" spans="1:16" s="35" customFormat="1" x14ac:dyDescent="0.3">
      <c r="A242" s="22" t="s">
        <v>274</v>
      </c>
      <c r="B242" s="23" t="s">
        <v>275</v>
      </c>
      <c r="C242" s="24" t="s">
        <v>276</v>
      </c>
      <c r="D242" s="25">
        <v>43647</v>
      </c>
      <c r="E242" s="25">
        <v>44012</v>
      </c>
      <c r="F242" s="26" t="s">
        <v>133</v>
      </c>
      <c r="G242" s="27" t="s">
        <v>134</v>
      </c>
      <c r="H242" s="28" t="s">
        <v>104</v>
      </c>
      <c r="I242" s="29" t="s">
        <v>143</v>
      </c>
      <c r="J242" s="30">
        <v>6865</v>
      </c>
      <c r="K242" s="31">
        <v>0</v>
      </c>
      <c r="L242" s="32">
        <f t="shared" si="12"/>
        <v>6865</v>
      </c>
      <c r="M242" s="30">
        <v>0</v>
      </c>
      <c r="N242" s="32">
        <f t="shared" si="13"/>
        <v>6865</v>
      </c>
      <c r="O242" s="33"/>
      <c r="P242" s="34"/>
    </row>
    <row r="243" spans="1:16" s="35" customFormat="1" x14ac:dyDescent="0.3">
      <c r="A243" s="22" t="s">
        <v>274</v>
      </c>
      <c r="B243" s="23" t="s">
        <v>275</v>
      </c>
      <c r="C243" s="24" t="s">
        <v>276</v>
      </c>
      <c r="D243" s="25">
        <v>43647</v>
      </c>
      <c r="E243" s="25">
        <v>44012</v>
      </c>
      <c r="F243" s="26" t="s">
        <v>133</v>
      </c>
      <c r="G243" s="27" t="s">
        <v>134</v>
      </c>
      <c r="H243" s="28" t="s">
        <v>106</v>
      </c>
      <c r="I243" s="29" t="s">
        <v>144</v>
      </c>
      <c r="J243" s="30">
        <v>0</v>
      </c>
      <c r="K243" s="31">
        <v>0</v>
      </c>
      <c r="L243" s="32">
        <f t="shared" si="12"/>
        <v>0</v>
      </c>
      <c r="M243" s="30">
        <v>0</v>
      </c>
      <c r="N243" s="32">
        <f t="shared" si="13"/>
        <v>0</v>
      </c>
      <c r="O243" s="33"/>
      <c r="P243" s="34"/>
    </row>
    <row r="244" spans="1:16" s="35" customFormat="1" x14ac:dyDescent="0.3">
      <c r="A244" s="22" t="s">
        <v>274</v>
      </c>
      <c r="B244" s="23" t="s">
        <v>275</v>
      </c>
      <c r="C244" s="24" t="s">
        <v>276</v>
      </c>
      <c r="D244" s="25">
        <v>43647</v>
      </c>
      <c r="E244" s="25">
        <v>44012</v>
      </c>
      <c r="F244" s="26" t="s">
        <v>133</v>
      </c>
      <c r="G244" s="27" t="s">
        <v>134</v>
      </c>
      <c r="H244" s="28" t="s">
        <v>108</v>
      </c>
      <c r="I244" s="29" t="s">
        <v>109</v>
      </c>
      <c r="J244" s="30">
        <v>1048</v>
      </c>
      <c r="K244" s="31">
        <v>0</v>
      </c>
      <c r="L244" s="32">
        <f t="shared" si="12"/>
        <v>1048</v>
      </c>
      <c r="M244" s="30">
        <v>0</v>
      </c>
      <c r="N244" s="32">
        <f t="shared" si="13"/>
        <v>1048</v>
      </c>
      <c r="O244" s="33"/>
      <c r="P244" s="34"/>
    </row>
    <row r="245" spans="1:16" s="35" customFormat="1" x14ac:dyDescent="0.3">
      <c r="A245" s="22" t="s">
        <v>274</v>
      </c>
      <c r="B245" s="23" t="s">
        <v>275</v>
      </c>
      <c r="C245" s="24" t="s">
        <v>276</v>
      </c>
      <c r="D245" s="25">
        <v>43647</v>
      </c>
      <c r="E245" s="25">
        <v>44012</v>
      </c>
      <c r="F245" s="45" t="s">
        <v>133</v>
      </c>
      <c r="G245" s="46" t="s">
        <v>134</v>
      </c>
      <c r="H245" s="47" t="s">
        <v>34</v>
      </c>
      <c r="I245" s="48" t="s">
        <v>145</v>
      </c>
      <c r="J245" s="49">
        <f>SUM(J233:J244)</f>
        <v>23004</v>
      </c>
      <c r="K245" s="50">
        <f>SUM(K233:K244)</f>
        <v>475</v>
      </c>
      <c r="L245" s="51">
        <f t="shared" si="12"/>
        <v>23479</v>
      </c>
      <c r="M245" s="49">
        <f>SUM(M233:M244)</f>
        <v>0</v>
      </c>
      <c r="N245" s="51">
        <f t="shared" si="13"/>
        <v>23479</v>
      </c>
      <c r="O245" s="52"/>
      <c r="P245" s="53"/>
    </row>
    <row r="246" spans="1:16" s="35" customFormat="1" x14ac:dyDescent="0.3">
      <c r="A246" s="22" t="s">
        <v>274</v>
      </c>
      <c r="B246" s="23" t="s">
        <v>275</v>
      </c>
      <c r="C246" s="24" t="s">
        <v>276</v>
      </c>
      <c r="D246" s="25">
        <v>43647</v>
      </c>
      <c r="E246" s="25">
        <v>44012</v>
      </c>
      <c r="F246" s="26" t="s">
        <v>146</v>
      </c>
      <c r="G246" s="27" t="s">
        <v>147</v>
      </c>
      <c r="H246" s="28" t="s">
        <v>42</v>
      </c>
      <c r="I246" s="29" t="s">
        <v>135</v>
      </c>
      <c r="J246" s="30">
        <v>11163</v>
      </c>
      <c r="K246" s="31">
        <v>0</v>
      </c>
      <c r="L246" s="32">
        <f t="shared" si="12"/>
        <v>11163</v>
      </c>
      <c r="M246" s="30">
        <v>0</v>
      </c>
      <c r="N246" s="32">
        <f t="shared" si="13"/>
        <v>11163</v>
      </c>
      <c r="O246" s="33">
        <v>0</v>
      </c>
      <c r="P246" s="34">
        <v>0</v>
      </c>
    </row>
    <row r="247" spans="1:16" s="35" customFormat="1" x14ac:dyDescent="0.3">
      <c r="A247" s="22" t="s">
        <v>274</v>
      </c>
      <c r="B247" s="23" t="s">
        <v>275</v>
      </c>
      <c r="C247" s="24" t="s">
        <v>276</v>
      </c>
      <c r="D247" s="25">
        <v>43647</v>
      </c>
      <c r="E247" s="25">
        <v>44012</v>
      </c>
      <c r="F247" s="26" t="s">
        <v>146</v>
      </c>
      <c r="G247" s="27" t="s">
        <v>147</v>
      </c>
      <c r="H247" s="28" t="s">
        <v>44</v>
      </c>
      <c r="I247" s="29" t="s">
        <v>45</v>
      </c>
      <c r="J247" s="30">
        <v>0</v>
      </c>
      <c r="K247" s="31">
        <v>894</v>
      </c>
      <c r="L247" s="32">
        <f t="shared" si="12"/>
        <v>894</v>
      </c>
      <c r="M247" s="30">
        <v>0</v>
      </c>
      <c r="N247" s="32">
        <f t="shared" si="13"/>
        <v>894</v>
      </c>
      <c r="O247" s="33"/>
      <c r="P247" s="34"/>
    </row>
    <row r="248" spans="1:16" s="35" customFormat="1" x14ac:dyDescent="0.3">
      <c r="A248" s="22" t="s">
        <v>274</v>
      </c>
      <c r="B248" s="23" t="s">
        <v>275</v>
      </c>
      <c r="C248" s="24" t="s">
        <v>276</v>
      </c>
      <c r="D248" s="25">
        <v>43647</v>
      </c>
      <c r="E248" s="25">
        <v>44012</v>
      </c>
      <c r="F248" s="26" t="s">
        <v>146</v>
      </c>
      <c r="G248" s="27" t="s">
        <v>147</v>
      </c>
      <c r="H248" s="28" t="s">
        <v>96</v>
      </c>
      <c r="I248" s="29" t="s">
        <v>139</v>
      </c>
      <c r="J248" s="30">
        <v>1225</v>
      </c>
      <c r="K248" s="31">
        <v>0</v>
      </c>
      <c r="L248" s="32">
        <f t="shared" si="12"/>
        <v>1225</v>
      </c>
      <c r="M248" s="30">
        <v>0</v>
      </c>
      <c r="N248" s="32">
        <f t="shared" si="13"/>
        <v>1225</v>
      </c>
      <c r="O248" s="33"/>
      <c r="P248" s="34"/>
    </row>
    <row r="249" spans="1:16" s="35" customFormat="1" x14ac:dyDescent="0.3">
      <c r="A249" s="22" t="s">
        <v>274</v>
      </c>
      <c r="B249" s="23" t="s">
        <v>275</v>
      </c>
      <c r="C249" s="24" t="s">
        <v>276</v>
      </c>
      <c r="D249" s="25">
        <v>43647</v>
      </c>
      <c r="E249" s="25">
        <v>44012</v>
      </c>
      <c r="F249" s="26" t="s">
        <v>146</v>
      </c>
      <c r="G249" s="27" t="s">
        <v>147</v>
      </c>
      <c r="H249" s="28" t="s">
        <v>148</v>
      </c>
      <c r="I249" s="29" t="s">
        <v>149</v>
      </c>
      <c r="J249" s="30">
        <v>11115</v>
      </c>
      <c r="K249" s="31">
        <v>0</v>
      </c>
      <c r="L249" s="32">
        <f t="shared" si="12"/>
        <v>11115</v>
      </c>
      <c r="M249" s="30">
        <v>0</v>
      </c>
      <c r="N249" s="32">
        <f t="shared" si="13"/>
        <v>11115</v>
      </c>
      <c r="O249" s="33"/>
      <c r="P249" s="34"/>
    </row>
    <row r="250" spans="1:16" s="35" customFormat="1" x14ac:dyDescent="0.3">
      <c r="A250" s="22" t="s">
        <v>274</v>
      </c>
      <c r="B250" s="23" t="s">
        <v>275</v>
      </c>
      <c r="C250" s="24" t="s">
        <v>276</v>
      </c>
      <c r="D250" s="25">
        <v>43647</v>
      </c>
      <c r="E250" s="25">
        <v>44012</v>
      </c>
      <c r="F250" s="26" t="s">
        <v>146</v>
      </c>
      <c r="G250" s="27" t="s">
        <v>147</v>
      </c>
      <c r="H250" s="28" t="s">
        <v>150</v>
      </c>
      <c r="I250" s="29" t="s">
        <v>151</v>
      </c>
      <c r="J250" s="30">
        <v>744</v>
      </c>
      <c r="K250" s="31">
        <v>0</v>
      </c>
      <c r="L250" s="32">
        <f t="shared" si="12"/>
        <v>744</v>
      </c>
      <c r="M250" s="30">
        <v>0</v>
      </c>
      <c r="N250" s="32">
        <f t="shared" si="13"/>
        <v>744</v>
      </c>
      <c r="O250" s="33"/>
      <c r="P250" s="34"/>
    </row>
    <row r="251" spans="1:16" s="35" customFormat="1" x14ac:dyDescent="0.3">
      <c r="A251" s="22" t="s">
        <v>274</v>
      </c>
      <c r="B251" s="23" t="s">
        <v>275</v>
      </c>
      <c r="C251" s="24" t="s">
        <v>276</v>
      </c>
      <c r="D251" s="25">
        <v>43647</v>
      </c>
      <c r="E251" s="25">
        <v>44012</v>
      </c>
      <c r="F251" s="26" t="s">
        <v>146</v>
      </c>
      <c r="G251" s="27" t="s">
        <v>147</v>
      </c>
      <c r="H251" s="28" t="s">
        <v>108</v>
      </c>
      <c r="I251" s="29" t="s">
        <v>109</v>
      </c>
      <c r="J251" s="30">
        <v>238</v>
      </c>
      <c r="K251" s="31">
        <v>0</v>
      </c>
      <c r="L251" s="32">
        <f t="shared" si="12"/>
        <v>238</v>
      </c>
      <c r="M251" s="30">
        <v>0</v>
      </c>
      <c r="N251" s="32">
        <f t="shared" si="13"/>
        <v>238</v>
      </c>
      <c r="O251" s="33"/>
      <c r="P251" s="34"/>
    </row>
    <row r="252" spans="1:16" s="35" customFormat="1" x14ac:dyDescent="0.3">
      <c r="A252" s="22" t="s">
        <v>274</v>
      </c>
      <c r="B252" s="23" t="s">
        <v>275</v>
      </c>
      <c r="C252" s="24" t="s">
        <v>276</v>
      </c>
      <c r="D252" s="25">
        <v>43647</v>
      </c>
      <c r="E252" s="25">
        <v>44012</v>
      </c>
      <c r="F252" s="45" t="s">
        <v>146</v>
      </c>
      <c r="G252" s="46" t="s">
        <v>147</v>
      </c>
      <c r="H252" s="47" t="s">
        <v>34</v>
      </c>
      <c r="I252" s="48" t="s">
        <v>152</v>
      </c>
      <c r="J252" s="49">
        <f>SUM(J246:J251)</f>
        <v>24485</v>
      </c>
      <c r="K252" s="50">
        <f>SUM(K246:K251)</f>
        <v>894</v>
      </c>
      <c r="L252" s="51">
        <f t="shared" si="12"/>
        <v>25379</v>
      </c>
      <c r="M252" s="49">
        <f>SUM(M246:M251)</f>
        <v>0</v>
      </c>
      <c r="N252" s="51">
        <f t="shared" si="13"/>
        <v>25379</v>
      </c>
      <c r="O252" s="52"/>
      <c r="P252" s="53"/>
    </row>
    <row r="253" spans="1:16" s="35" customFormat="1" x14ac:dyDescent="0.3">
      <c r="A253" s="22" t="s">
        <v>274</v>
      </c>
      <c r="B253" s="23" t="s">
        <v>275</v>
      </c>
      <c r="C253" s="24" t="s">
        <v>276</v>
      </c>
      <c r="D253" s="25">
        <v>43647</v>
      </c>
      <c r="E253" s="25">
        <v>44012</v>
      </c>
      <c r="F253" s="26" t="s">
        <v>153</v>
      </c>
      <c r="G253" s="27" t="s">
        <v>154</v>
      </c>
      <c r="H253" s="28" t="s">
        <v>42</v>
      </c>
      <c r="I253" s="29" t="s">
        <v>135</v>
      </c>
      <c r="J253" s="30">
        <v>0</v>
      </c>
      <c r="K253" s="31">
        <v>0</v>
      </c>
      <c r="L253" s="32">
        <f t="shared" si="12"/>
        <v>0</v>
      </c>
      <c r="M253" s="30">
        <v>0</v>
      </c>
      <c r="N253" s="32">
        <f t="shared" si="13"/>
        <v>0</v>
      </c>
      <c r="O253" s="33">
        <v>0</v>
      </c>
      <c r="P253" s="34">
        <v>0</v>
      </c>
    </row>
    <row r="254" spans="1:16" s="35" customFormat="1" x14ac:dyDescent="0.3">
      <c r="A254" s="22" t="s">
        <v>274</v>
      </c>
      <c r="B254" s="23" t="s">
        <v>275</v>
      </c>
      <c r="C254" s="24" t="s">
        <v>276</v>
      </c>
      <c r="D254" s="25">
        <v>43647</v>
      </c>
      <c r="E254" s="25">
        <v>44012</v>
      </c>
      <c r="F254" s="26" t="s">
        <v>153</v>
      </c>
      <c r="G254" s="27" t="s">
        <v>154</v>
      </c>
      <c r="H254" s="28" t="s">
        <v>44</v>
      </c>
      <c r="I254" s="29" t="s">
        <v>45</v>
      </c>
      <c r="J254" s="30">
        <v>0</v>
      </c>
      <c r="K254" s="31">
        <v>0</v>
      </c>
      <c r="L254" s="32">
        <f t="shared" si="12"/>
        <v>0</v>
      </c>
      <c r="M254" s="30">
        <v>0</v>
      </c>
      <c r="N254" s="32">
        <f t="shared" si="13"/>
        <v>0</v>
      </c>
      <c r="O254" s="33"/>
      <c r="P254" s="34"/>
    </row>
    <row r="255" spans="1:16" s="35" customFormat="1" x14ac:dyDescent="0.3">
      <c r="A255" s="22" t="s">
        <v>274</v>
      </c>
      <c r="B255" s="23" t="s">
        <v>275</v>
      </c>
      <c r="C255" s="24" t="s">
        <v>276</v>
      </c>
      <c r="D255" s="25">
        <v>43647</v>
      </c>
      <c r="E255" s="25">
        <v>44012</v>
      </c>
      <c r="F255" s="26" t="s">
        <v>153</v>
      </c>
      <c r="G255" s="27" t="s">
        <v>154</v>
      </c>
      <c r="H255" s="28" t="s">
        <v>58</v>
      </c>
      <c r="I255" s="29" t="s">
        <v>136</v>
      </c>
      <c r="J255" s="30">
        <v>0</v>
      </c>
      <c r="K255" s="31">
        <v>0</v>
      </c>
      <c r="L255" s="32">
        <f t="shared" si="12"/>
        <v>0</v>
      </c>
      <c r="M255" s="30">
        <v>0</v>
      </c>
      <c r="N255" s="32">
        <f t="shared" si="13"/>
        <v>0</v>
      </c>
      <c r="O255" s="33"/>
      <c r="P255" s="34"/>
    </row>
    <row r="256" spans="1:16" s="35" customFormat="1" x14ac:dyDescent="0.3">
      <c r="A256" s="22" t="s">
        <v>274</v>
      </c>
      <c r="B256" s="23" t="s">
        <v>275</v>
      </c>
      <c r="C256" s="24" t="s">
        <v>276</v>
      </c>
      <c r="D256" s="25">
        <v>43647</v>
      </c>
      <c r="E256" s="25">
        <v>44012</v>
      </c>
      <c r="F256" s="26" t="s">
        <v>153</v>
      </c>
      <c r="G256" s="27" t="s">
        <v>154</v>
      </c>
      <c r="H256" s="28" t="s">
        <v>96</v>
      </c>
      <c r="I256" s="29" t="s">
        <v>139</v>
      </c>
      <c r="J256" s="30">
        <v>0</v>
      </c>
      <c r="K256" s="31">
        <v>0</v>
      </c>
      <c r="L256" s="32">
        <f t="shared" si="12"/>
        <v>0</v>
      </c>
      <c r="M256" s="30">
        <v>0</v>
      </c>
      <c r="N256" s="32">
        <f t="shared" si="13"/>
        <v>0</v>
      </c>
      <c r="O256" s="33"/>
      <c r="P256" s="34"/>
    </row>
    <row r="257" spans="1:16" s="35" customFormat="1" x14ac:dyDescent="0.3">
      <c r="A257" s="22" t="s">
        <v>274</v>
      </c>
      <c r="B257" s="23" t="s">
        <v>275</v>
      </c>
      <c r="C257" s="24" t="s">
        <v>276</v>
      </c>
      <c r="D257" s="25">
        <v>43647</v>
      </c>
      <c r="E257" s="25">
        <v>44012</v>
      </c>
      <c r="F257" s="26" t="s">
        <v>153</v>
      </c>
      <c r="G257" s="27" t="s">
        <v>154</v>
      </c>
      <c r="H257" s="28" t="s">
        <v>155</v>
      </c>
      <c r="I257" s="29" t="s">
        <v>156</v>
      </c>
      <c r="J257" s="30">
        <v>519</v>
      </c>
      <c r="K257" s="31">
        <v>0</v>
      </c>
      <c r="L257" s="32">
        <f t="shared" si="12"/>
        <v>519</v>
      </c>
      <c r="M257" s="30">
        <v>0</v>
      </c>
      <c r="N257" s="32">
        <f t="shared" si="13"/>
        <v>519</v>
      </c>
      <c r="O257" s="33"/>
      <c r="P257" s="34"/>
    </row>
    <row r="258" spans="1:16" s="35" customFormat="1" x14ac:dyDescent="0.3">
      <c r="A258" s="22" t="s">
        <v>274</v>
      </c>
      <c r="B258" s="23" t="s">
        <v>275</v>
      </c>
      <c r="C258" s="24" t="s">
        <v>276</v>
      </c>
      <c r="D258" s="25">
        <v>43647</v>
      </c>
      <c r="E258" s="25">
        <v>44012</v>
      </c>
      <c r="F258" s="26" t="s">
        <v>153</v>
      </c>
      <c r="G258" s="27" t="s">
        <v>154</v>
      </c>
      <c r="H258" s="28" t="s">
        <v>108</v>
      </c>
      <c r="I258" s="29" t="s">
        <v>109</v>
      </c>
      <c r="J258" s="30">
        <v>0</v>
      </c>
      <c r="K258" s="31">
        <v>0</v>
      </c>
      <c r="L258" s="32">
        <f t="shared" si="12"/>
        <v>0</v>
      </c>
      <c r="M258" s="30">
        <v>0</v>
      </c>
      <c r="N258" s="32">
        <f t="shared" si="13"/>
        <v>0</v>
      </c>
      <c r="O258" s="33"/>
      <c r="P258" s="34"/>
    </row>
    <row r="259" spans="1:16" s="35" customFormat="1" x14ac:dyDescent="0.3">
      <c r="A259" s="22" t="s">
        <v>274</v>
      </c>
      <c r="B259" s="23" t="s">
        <v>275</v>
      </c>
      <c r="C259" s="24" t="s">
        <v>276</v>
      </c>
      <c r="D259" s="25">
        <v>43647</v>
      </c>
      <c r="E259" s="25">
        <v>44012</v>
      </c>
      <c r="F259" s="45" t="s">
        <v>153</v>
      </c>
      <c r="G259" s="46" t="s">
        <v>154</v>
      </c>
      <c r="H259" s="47" t="s">
        <v>34</v>
      </c>
      <c r="I259" s="48" t="s">
        <v>157</v>
      </c>
      <c r="J259" s="49">
        <f>SUM(J253:J258)</f>
        <v>519</v>
      </c>
      <c r="K259" s="50">
        <f>SUM(K253:K258)</f>
        <v>0</v>
      </c>
      <c r="L259" s="51">
        <f t="shared" si="12"/>
        <v>519</v>
      </c>
      <c r="M259" s="49">
        <f>SUM(M253:M258)</f>
        <v>0</v>
      </c>
      <c r="N259" s="51">
        <f t="shared" si="13"/>
        <v>519</v>
      </c>
      <c r="O259" s="52"/>
      <c r="P259" s="53"/>
    </row>
    <row r="260" spans="1:16" s="35" customFormat="1" x14ac:dyDescent="0.3">
      <c r="A260" s="22" t="s">
        <v>274</v>
      </c>
      <c r="B260" s="23" t="s">
        <v>275</v>
      </c>
      <c r="C260" s="24" t="s">
        <v>276</v>
      </c>
      <c r="D260" s="25">
        <v>43647</v>
      </c>
      <c r="E260" s="25">
        <v>44012</v>
      </c>
      <c r="F260" s="26" t="s">
        <v>158</v>
      </c>
      <c r="G260" s="27" t="s">
        <v>159</v>
      </c>
      <c r="H260" s="28" t="s">
        <v>42</v>
      </c>
      <c r="I260" s="29" t="s">
        <v>135</v>
      </c>
      <c r="J260" s="30">
        <v>0</v>
      </c>
      <c r="K260" s="31">
        <v>0</v>
      </c>
      <c r="L260" s="32">
        <f t="shared" si="12"/>
        <v>0</v>
      </c>
      <c r="M260" s="30">
        <v>0</v>
      </c>
      <c r="N260" s="32">
        <f t="shared" si="13"/>
        <v>0</v>
      </c>
      <c r="O260" s="33">
        <v>0</v>
      </c>
      <c r="P260" s="34">
        <v>0</v>
      </c>
    </row>
    <row r="261" spans="1:16" s="35" customFormat="1" x14ac:dyDescent="0.3">
      <c r="A261" s="22" t="s">
        <v>274</v>
      </c>
      <c r="B261" s="23" t="s">
        <v>275</v>
      </c>
      <c r="C261" s="24" t="s">
        <v>276</v>
      </c>
      <c r="D261" s="25">
        <v>43647</v>
      </c>
      <c r="E261" s="25">
        <v>44012</v>
      </c>
      <c r="F261" s="26" t="s">
        <v>158</v>
      </c>
      <c r="G261" s="27" t="s">
        <v>159</v>
      </c>
      <c r="H261" s="28" t="s">
        <v>44</v>
      </c>
      <c r="I261" s="29" t="s">
        <v>160</v>
      </c>
      <c r="J261" s="30">
        <v>0</v>
      </c>
      <c r="K261" s="31">
        <v>0</v>
      </c>
      <c r="L261" s="32">
        <f t="shared" si="12"/>
        <v>0</v>
      </c>
      <c r="M261" s="30">
        <v>0</v>
      </c>
      <c r="N261" s="32">
        <f t="shared" si="13"/>
        <v>0</v>
      </c>
      <c r="O261" s="33"/>
      <c r="P261" s="34"/>
    </row>
    <row r="262" spans="1:16" s="35" customFormat="1" x14ac:dyDescent="0.3">
      <c r="A262" s="22" t="s">
        <v>274</v>
      </c>
      <c r="B262" s="23" t="s">
        <v>275</v>
      </c>
      <c r="C262" s="24" t="s">
        <v>276</v>
      </c>
      <c r="D262" s="25">
        <v>43647</v>
      </c>
      <c r="E262" s="25">
        <v>44012</v>
      </c>
      <c r="F262" s="26" t="s">
        <v>158</v>
      </c>
      <c r="G262" s="27" t="s">
        <v>159</v>
      </c>
      <c r="H262" s="28" t="s">
        <v>58</v>
      </c>
      <c r="I262" s="29" t="s">
        <v>136</v>
      </c>
      <c r="J262" s="30">
        <v>1078</v>
      </c>
      <c r="K262" s="31">
        <v>0</v>
      </c>
      <c r="L262" s="32">
        <f t="shared" si="12"/>
        <v>1078</v>
      </c>
      <c r="M262" s="30">
        <v>0</v>
      </c>
      <c r="N262" s="32">
        <f t="shared" si="13"/>
        <v>1078</v>
      </c>
      <c r="O262" s="33"/>
      <c r="P262" s="34"/>
    </row>
    <row r="263" spans="1:16" s="35" customFormat="1" x14ac:dyDescent="0.3">
      <c r="A263" s="22" t="s">
        <v>274</v>
      </c>
      <c r="B263" s="23" t="s">
        <v>275</v>
      </c>
      <c r="C263" s="24" t="s">
        <v>276</v>
      </c>
      <c r="D263" s="25">
        <v>43647</v>
      </c>
      <c r="E263" s="25">
        <v>44012</v>
      </c>
      <c r="F263" s="26" t="s">
        <v>158</v>
      </c>
      <c r="G263" s="27" t="s">
        <v>159</v>
      </c>
      <c r="H263" s="28" t="s">
        <v>96</v>
      </c>
      <c r="I263" s="29" t="s">
        <v>161</v>
      </c>
      <c r="J263" s="30">
        <v>0</v>
      </c>
      <c r="K263" s="31">
        <v>0</v>
      </c>
      <c r="L263" s="32">
        <f t="shared" si="12"/>
        <v>0</v>
      </c>
      <c r="M263" s="30">
        <v>0</v>
      </c>
      <c r="N263" s="32">
        <f t="shared" si="13"/>
        <v>0</v>
      </c>
      <c r="O263" s="33"/>
      <c r="P263" s="34"/>
    </row>
    <row r="264" spans="1:16" s="35" customFormat="1" x14ac:dyDescent="0.3">
      <c r="A264" s="22" t="s">
        <v>274</v>
      </c>
      <c r="B264" s="23" t="s">
        <v>275</v>
      </c>
      <c r="C264" s="24" t="s">
        <v>276</v>
      </c>
      <c r="D264" s="25">
        <v>43647</v>
      </c>
      <c r="E264" s="25">
        <v>44012</v>
      </c>
      <c r="F264" s="26" t="s">
        <v>158</v>
      </c>
      <c r="G264" s="27" t="s">
        <v>159</v>
      </c>
      <c r="H264" s="28" t="s">
        <v>108</v>
      </c>
      <c r="I264" s="29" t="s">
        <v>109</v>
      </c>
      <c r="J264" s="30">
        <v>0</v>
      </c>
      <c r="K264" s="31">
        <v>0</v>
      </c>
      <c r="L264" s="32">
        <f t="shared" si="12"/>
        <v>0</v>
      </c>
      <c r="M264" s="30">
        <v>0</v>
      </c>
      <c r="N264" s="32">
        <f t="shared" si="13"/>
        <v>0</v>
      </c>
      <c r="O264" s="33"/>
      <c r="P264" s="34"/>
    </row>
    <row r="265" spans="1:16" s="35" customFormat="1" x14ac:dyDescent="0.3">
      <c r="A265" s="22" t="s">
        <v>274</v>
      </c>
      <c r="B265" s="23" t="s">
        <v>275</v>
      </c>
      <c r="C265" s="24" t="s">
        <v>276</v>
      </c>
      <c r="D265" s="25">
        <v>43647</v>
      </c>
      <c r="E265" s="25">
        <v>44012</v>
      </c>
      <c r="F265" s="45" t="s">
        <v>158</v>
      </c>
      <c r="G265" s="46" t="s">
        <v>159</v>
      </c>
      <c r="H265" s="47" t="s">
        <v>34</v>
      </c>
      <c r="I265" s="48" t="s">
        <v>162</v>
      </c>
      <c r="J265" s="49">
        <f>SUM(J260:J264)</f>
        <v>1078</v>
      </c>
      <c r="K265" s="50">
        <f>SUM(K260:K264)</f>
        <v>0</v>
      </c>
      <c r="L265" s="51">
        <f t="shared" si="12"/>
        <v>1078</v>
      </c>
      <c r="M265" s="49">
        <f>SUM(M260:M264)</f>
        <v>0</v>
      </c>
      <c r="N265" s="51">
        <f t="shared" si="13"/>
        <v>1078</v>
      </c>
      <c r="O265" s="52"/>
      <c r="P265" s="53"/>
    </row>
    <row r="266" spans="1:16" s="35" customFormat="1" x14ac:dyDescent="0.3">
      <c r="A266" s="22" t="s">
        <v>274</v>
      </c>
      <c r="B266" s="23" t="s">
        <v>275</v>
      </c>
      <c r="C266" s="24" t="s">
        <v>276</v>
      </c>
      <c r="D266" s="25">
        <v>43647</v>
      </c>
      <c r="E266" s="25">
        <v>44012</v>
      </c>
      <c r="F266" s="26" t="s">
        <v>163</v>
      </c>
      <c r="G266" s="27" t="s">
        <v>164</v>
      </c>
      <c r="H266" s="28" t="s">
        <v>42</v>
      </c>
      <c r="I266" s="29" t="s">
        <v>165</v>
      </c>
      <c r="J266" s="30">
        <v>2850</v>
      </c>
      <c r="K266" s="31">
        <v>0</v>
      </c>
      <c r="L266" s="32">
        <f t="shared" si="12"/>
        <v>2850</v>
      </c>
      <c r="M266" s="30">
        <v>0</v>
      </c>
      <c r="N266" s="32">
        <f t="shared" si="13"/>
        <v>2850</v>
      </c>
      <c r="O266" s="33">
        <v>0</v>
      </c>
      <c r="P266" s="34">
        <v>0</v>
      </c>
    </row>
    <row r="267" spans="1:16" s="35" customFormat="1" x14ac:dyDescent="0.3">
      <c r="A267" s="22" t="s">
        <v>274</v>
      </c>
      <c r="B267" s="23" t="s">
        <v>275</v>
      </c>
      <c r="C267" s="24" t="s">
        <v>276</v>
      </c>
      <c r="D267" s="25">
        <v>43647</v>
      </c>
      <c r="E267" s="25">
        <v>44012</v>
      </c>
      <c r="F267" s="26" t="s">
        <v>163</v>
      </c>
      <c r="G267" s="27" t="s">
        <v>164</v>
      </c>
      <c r="H267" s="28" t="s">
        <v>166</v>
      </c>
      <c r="I267" s="29" t="s">
        <v>167</v>
      </c>
      <c r="J267" s="30">
        <v>0</v>
      </c>
      <c r="K267" s="31">
        <v>228</v>
      </c>
      <c r="L267" s="32">
        <f t="shared" si="12"/>
        <v>228</v>
      </c>
      <c r="M267" s="30">
        <v>0</v>
      </c>
      <c r="N267" s="32">
        <f t="shared" si="13"/>
        <v>228</v>
      </c>
      <c r="O267" s="33"/>
      <c r="P267" s="34"/>
    </row>
    <row r="268" spans="1:16" s="35" customFormat="1" x14ac:dyDescent="0.3">
      <c r="A268" s="22" t="s">
        <v>274</v>
      </c>
      <c r="B268" s="23" t="s">
        <v>275</v>
      </c>
      <c r="C268" s="24" t="s">
        <v>276</v>
      </c>
      <c r="D268" s="25">
        <v>43647</v>
      </c>
      <c r="E268" s="25">
        <v>44012</v>
      </c>
      <c r="F268" s="26" t="s">
        <v>163</v>
      </c>
      <c r="G268" s="27" t="s">
        <v>164</v>
      </c>
      <c r="H268" s="28" t="s">
        <v>44</v>
      </c>
      <c r="I268" s="29" t="s">
        <v>168</v>
      </c>
      <c r="J268" s="30">
        <v>1685</v>
      </c>
      <c r="K268" s="31">
        <v>0</v>
      </c>
      <c r="L268" s="32">
        <f t="shared" ref="L268:L320" si="14">SUM(J268:K268)</f>
        <v>1685</v>
      </c>
      <c r="M268" s="30">
        <v>0</v>
      </c>
      <c r="N268" s="32">
        <f t="shared" ref="N268:N320" si="15">+SUM($L268:$M268)</f>
        <v>1685</v>
      </c>
      <c r="O268" s="33">
        <v>0</v>
      </c>
      <c r="P268" s="34">
        <v>0</v>
      </c>
    </row>
    <row r="269" spans="1:16" s="35" customFormat="1" x14ac:dyDescent="0.3">
      <c r="A269" s="22" t="s">
        <v>274</v>
      </c>
      <c r="B269" s="23" t="s">
        <v>275</v>
      </c>
      <c r="C269" s="24" t="s">
        <v>276</v>
      </c>
      <c r="D269" s="25">
        <v>43647</v>
      </c>
      <c r="E269" s="25">
        <v>44012</v>
      </c>
      <c r="F269" s="26" t="s">
        <v>163</v>
      </c>
      <c r="G269" s="27" t="s">
        <v>164</v>
      </c>
      <c r="H269" s="28" t="s">
        <v>169</v>
      </c>
      <c r="I269" s="29" t="s">
        <v>170</v>
      </c>
      <c r="J269" s="30">
        <v>0</v>
      </c>
      <c r="K269" s="31">
        <v>135</v>
      </c>
      <c r="L269" s="32">
        <f t="shared" si="14"/>
        <v>135</v>
      </c>
      <c r="M269" s="30">
        <v>0</v>
      </c>
      <c r="N269" s="32">
        <f t="shared" si="15"/>
        <v>135</v>
      </c>
      <c r="O269" s="33"/>
      <c r="P269" s="34"/>
    </row>
    <row r="270" spans="1:16" s="35" customFormat="1" x14ac:dyDescent="0.3">
      <c r="A270" s="22" t="s">
        <v>274</v>
      </c>
      <c r="B270" s="23" t="s">
        <v>275</v>
      </c>
      <c r="C270" s="24" t="s">
        <v>276</v>
      </c>
      <c r="D270" s="25">
        <v>43647</v>
      </c>
      <c r="E270" s="25">
        <v>44012</v>
      </c>
      <c r="F270" s="26" t="s">
        <v>163</v>
      </c>
      <c r="G270" s="27" t="s">
        <v>164</v>
      </c>
      <c r="H270" s="28" t="s">
        <v>171</v>
      </c>
      <c r="I270" s="29" t="s">
        <v>172</v>
      </c>
      <c r="J270" s="30">
        <v>0</v>
      </c>
      <c r="K270" s="31">
        <v>0</v>
      </c>
      <c r="L270" s="32">
        <f t="shared" si="14"/>
        <v>0</v>
      </c>
      <c r="M270" s="30">
        <v>0</v>
      </c>
      <c r="N270" s="32">
        <f t="shared" si="15"/>
        <v>0</v>
      </c>
      <c r="O270" s="33">
        <v>0</v>
      </c>
      <c r="P270" s="34">
        <v>0</v>
      </c>
    </row>
    <row r="271" spans="1:16" s="35" customFormat="1" x14ac:dyDescent="0.3">
      <c r="A271" s="22" t="s">
        <v>274</v>
      </c>
      <c r="B271" s="23" t="s">
        <v>275</v>
      </c>
      <c r="C271" s="24" t="s">
        <v>276</v>
      </c>
      <c r="D271" s="25">
        <v>43647</v>
      </c>
      <c r="E271" s="25">
        <v>44012</v>
      </c>
      <c r="F271" s="26" t="s">
        <v>163</v>
      </c>
      <c r="G271" s="27" t="s">
        <v>164</v>
      </c>
      <c r="H271" s="28" t="s">
        <v>58</v>
      </c>
      <c r="I271" s="29" t="s">
        <v>173</v>
      </c>
      <c r="J271" s="30">
        <v>763</v>
      </c>
      <c r="K271" s="31">
        <v>0</v>
      </c>
      <c r="L271" s="32">
        <f t="shared" si="14"/>
        <v>763</v>
      </c>
      <c r="M271" s="30">
        <v>0</v>
      </c>
      <c r="N271" s="32">
        <f t="shared" si="15"/>
        <v>763</v>
      </c>
      <c r="O271" s="33"/>
      <c r="P271" s="34"/>
    </row>
    <row r="272" spans="1:16" s="35" customFormat="1" x14ac:dyDescent="0.3">
      <c r="A272" s="22" t="s">
        <v>274</v>
      </c>
      <c r="B272" s="23" t="s">
        <v>275</v>
      </c>
      <c r="C272" s="24" t="s">
        <v>276</v>
      </c>
      <c r="D272" s="25">
        <v>43647</v>
      </c>
      <c r="E272" s="25">
        <v>44012</v>
      </c>
      <c r="F272" s="26" t="s">
        <v>163</v>
      </c>
      <c r="G272" s="27" t="s">
        <v>164</v>
      </c>
      <c r="H272" s="28" t="s">
        <v>174</v>
      </c>
      <c r="I272" s="29" t="s">
        <v>175</v>
      </c>
      <c r="J272" s="30">
        <v>0</v>
      </c>
      <c r="K272" s="31">
        <v>0</v>
      </c>
      <c r="L272" s="32">
        <f t="shared" si="14"/>
        <v>0</v>
      </c>
      <c r="M272" s="30">
        <v>0</v>
      </c>
      <c r="N272" s="32">
        <f t="shared" si="15"/>
        <v>0</v>
      </c>
      <c r="O272" s="33"/>
      <c r="P272" s="34"/>
    </row>
    <row r="273" spans="1:16" s="35" customFormat="1" x14ac:dyDescent="0.3">
      <c r="A273" s="22" t="s">
        <v>274</v>
      </c>
      <c r="B273" s="23" t="s">
        <v>275</v>
      </c>
      <c r="C273" s="24" t="s">
        <v>276</v>
      </c>
      <c r="D273" s="25">
        <v>43647</v>
      </c>
      <c r="E273" s="25">
        <v>44012</v>
      </c>
      <c r="F273" s="26" t="s">
        <v>163</v>
      </c>
      <c r="G273" s="27" t="s">
        <v>164</v>
      </c>
      <c r="H273" s="28" t="s">
        <v>82</v>
      </c>
      <c r="I273" s="29" t="s">
        <v>176</v>
      </c>
      <c r="J273" s="30">
        <v>0</v>
      </c>
      <c r="K273" s="31">
        <v>0</v>
      </c>
      <c r="L273" s="32">
        <f t="shared" si="14"/>
        <v>0</v>
      </c>
      <c r="M273" s="30">
        <v>0</v>
      </c>
      <c r="N273" s="32">
        <f t="shared" si="15"/>
        <v>0</v>
      </c>
      <c r="O273" s="33"/>
      <c r="P273" s="34"/>
    </row>
    <row r="274" spans="1:16" s="35" customFormat="1" x14ac:dyDescent="0.3">
      <c r="A274" s="22" t="s">
        <v>274</v>
      </c>
      <c r="B274" s="23" t="s">
        <v>275</v>
      </c>
      <c r="C274" s="24" t="s">
        <v>276</v>
      </c>
      <c r="D274" s="25">
        <v>43647</v>
      </c>
      <c r="E274" s="25">
        <v>44012</v>
      </c>
      <c r="F274" s="26" t="s">
        <v>163</v>
      </c>
      <c r="G274" s="27" t="s">
        <v>164</v>
      </c>
      <c r="H274" s="28" t="s">
        <v>96</v>
      </c>
      <c r="I274" s="29" t="s">
        <v>177</v>
      </c>
      <c r="J274" s="30">
        <v>-1834</v>
      </c>
      <c r="K274" s="31">
        <v>0</v>
      </c>
      <c r="L274" s="32">
        <f t="shared" si="14"/>
        <v>-1834</v>
      </c>
      <c r="M274" s="30">
        <v>0</v>
      </c>
      <c r="N274" s="32">
        <f t="shared" si="15"/>
        <v>-1834</v>
      </c>
      <c r="O274" s="33"/>
      <c r="P274" s="34"/>
    </row>
    <row r="275" spans="1:16" s="35" customFormat="1" x14ac:dyDescent="0.3">
      <c r="A275" s="22" t="s">
        <v>274</v>
      </c>
      <c r="B275" s="23" t="s">
        <v>275</v>
      </c>
      <c r="C275" s="24" t="s">
        <v>276</v>
      </c>
      <c r="D275" s="25">
        <v>43647</v>
      </c>
      <c r="E275" s="25">
        <v>44012</v>
      </c>
      <c r="F275" s="26" t="s">
        <v>163</v>
      </c>
      <c r="G275" s="27" t="s">
        <v>164</v>
      </c>
      <c r="H275" s="28" t="s">
        <v>100</v>
      </c>
      <c r="I275" s="29" t="s">
        <v>178</v>
      </c>
      <c r="J275" s="30">
        <v>0</v>
      </c>
      <c r="K275" s="31">
        <v>0</v>
      </c>
      <c r="L275" s="32">
        <f t="shared" si="14"/>
        <v>0</v>
      </c>
      <c r="M275" s="30">
        <v>0</v>
      </c>
      <c r="N275" s="32">
        <f t="shared" si="15"/>
        <v>0</v>
      </c>
      <c r="O275" s="33"/>
      <c r="P275" s="34"/>
    </row>
    <row r="276" spans="1:16" s="35" customFormat="1" x14ac:dyDescent="0.3">
      <c r="A276" s="22" t="s">
        <v>274</v>
      </c>
      <c r="B276" s="23" t="s">
        <v>275</v>
      </c>
      <c r="C276" s="24" t="s">
        <v>276</v>
      </c>
      <c r="D276" s="25">
        <v>43647</v>
      </c>
      <c r="E276" s="25">
        <v>44012</v>
      </c>
      <c r="F276" s="26" t="s">
        <v>163</v>
      </c>
      <c r="G276" s="27" t="s">
        <v>164</v>
      </c>
      <c r="H276" s="28" t="s">
        <v>150</v>
      </c>
      <c r="I276" s="29" t="s">
        <v>179</v>
      </c>
      <c r="J276" s="30">
        <v>0</v>
      </c>
      <c r="K276" s="31">
        <v>0</v>
      </c>
      <c r="L276" s="32">
        <f t="shared" si="14"/>
        <v>0</v>
      </c>
      <c r="M276" s="30">
        <v>0</v>
      </c>
      <c r="N276" s="32">
        <f t="shared" si="15"/>
        <v>0</v>
      </c>
      <c r="O276" s="33"/>
      <c r="P276" s="34"/>
    </row>
    <row r="277" spans="1:16" s="35" customFormat="1" x14ac:dyDescent="0.3">
      <c r="A277" s="22" t="s">
        <v>274</v>
      </c>
      <c r="B277" s="23" t="s">
        <v>275</v>
      </c>
      <c r="C277" s="24" t="s">
        <v>276</v>
      </c>
      <c r="D277" s="25">
        <v>43647</v>
      </c>
      <c r="E277" s="25">
        <v>44012</v>
      </c>
      <c r="F277" s="26" t="s">
        <v>163</v>
      </c>
      <c r="G277" s="27" t="s">
        <v>164</v>
      </c>
      <c r="H277" s="28" t="s">
        <v>180</v>
      </c>
      <c r="I277" s="29" t="s">
        <v>181</v>
      </c>
      <c r="J277" s="30">
        <v>0</v>
      </c>
      <c r="K277" s="31">
        <v>0</v>
      </c>
      <c r="L277" s="32">
        <f t="shared" si="14"/>
        <v>0</v>
      </c>
      <c r="M277" s="30">
        <v>0</v>
      </c>
      <c r="N277" s="32">
        <f t="shared" si="15"/>
        <v>0</v>
      </c>
      <c r="O277" s="33"/>
      <c r="P277" s="34"/>
    </row>
    <row r="278" spans="1:16" s="35" customFormat="1" x14ac:dyDescent="0.3">
      <c r="A278" s="22" t="s">
        <v>274</v>
      </c>
      <c r="B278" s="23" t="s">
        <v>275</v>
      </c>
      <c r="C278" s="24" t="s">
        <v>276</v>
      </c>
      <c r="D278" s="25">
        <v>43647</v>
      </c>
      <c r="E278" s="25">
        <v>44012</v>
      </c>
      <c r="F278" s="26" t="s">
        <v>163</v>
      </c>
      <c r="G278" s="27" t="s">
        <v>164</v>
      </c>
      <c r="H278" s="28" t="s">
        <v>182</v>
      </c>
      <c r="I278" s="29" t="s">
        <v>183</v>
      </c>
      <c r="J278" s="30">
        <v>0</v>
      </c>
      <c r="K278" s="31">
        <v>0</v>
      </c>
      <c r="L278" s="32">
        <f t="shared" si="14"/>
        <v>0</v>
      </c>
      <c r="M278" s="30">
        <v>0</v>
      </c>
      <c r="N278" s="32">
        <f t="shared" si="15"/>
        <v>0</v>
      </c>
      <c r="O278" s="33"/>
      <c r="P278" s="34"/>
    </row>
    <row r="279" spans="1:16" s="35" customFormat="1" x14ac:dyDescent="0.3">
      <c r="A279" s="22" t="s">
        <v>274</v>
      </c>
      <c r="B279" s="23" t="s">
        <v>275</v>
      </c>
      <c r="C279" s="24" t="s">
        <v>276</v>
      </c>
      <c r="D279" s="25">
        <v>43647</v>
      </c>
      <c r="E279" s="25">
        <v>44012</v>
      </c>
      <c r="F279" s="26" t="s">
        <v>163</v>
      </c>
      <c r="G279" s="27" t="s">
        <v>164</v>
      </c>
      <c r="H279" s="28" t="s">
        <v>184</v>
      </c>
      <c r="I279" s="29" t="s">
        <v>185</v>
      </c>
      <c r="J279" s="30">
        <v>0</v>
      </c>
      <c r="K279" s="31">
        <v>0</v>
      </c>
      <c r="L279" s="32">
        <f t="shared" si="14"/>
        <v>0</v>
      </c>
      <c r="M279" s="30">
        <v>0</v>
      </c>
      <c r="N279" s="32">
        <f t="shared" si="15"/>
        <v>0</v>
      </c>
      <c r="O279" s="33"/>
      <c r="P279" s="34"/>
    </row>
    <row r="280" spans="1:16" s="35" customFormat="1" x14ac:dyDescent="0.3">
      <c r="A280" s="22" t="s">
        <v>274</v>
      </c>
      <c r="B280" s="23" t="s">
        <v>275</v>
      </c>
      <c r="C280" s="24" t="s">
        <v>276</v>
      </c>
      <c r="D280" s="25">
        <v>43647</v>
      </c>
      <c r="E280" s="25">
        <v>44012</v>
      </c>
      <c r="F280" s="26" t="s">
        <v>163</v>
      </c>
      <c r="G280" s="27" t="s">
        <v>164</v>
      </c>
      <c r="H280" s="28" t="s">
        <v>186</v>
      </c>
      <c r="I280" s="29" t="s">
        <v>187</v>
      </c>
      <c r="J280" s="30">
        <v>0</v>
      </c>
      <c r="K280" s="31">
        <v>0</v>
      </c>
      <c r="L280" s="32">
        <f t="shared" si="14"/>
        <v>0</v>
      </c>
      <c r="M280" s="30">
        <v>0</v>
      </c>
      <c r="N280" s="32">
        <f t="shared" si="15"/>
        <v>0</v>
      </c>
      <c r="O280" s="33"/>
      <c r="P280" s="34"/>
    </row>
    <row r="281" spans="1:16" s="35" customFormat="1" x14ac:dyDescent="0.3">
      <c r="A281" s="22" t="s">
        <v>274</v>
      </c>
      <c r="B281" s="23" t="s">
        <v>275</v>
      </c>
      <c r="C281" s="24" t="s">
        <v>276</v>
      </c>
      <c r="D281" s="25">
        <v>43647</v>
      </c>
      <c r="E281" s="25">
        <v>44012</v>
      </c>
      <c r="F281" s="26" t="s">
        <v>163</v>
      </c>
      <c r="G281" s="27" t="s">
        <v>164</v>
      </c>
      <c r="H281" s="28" t="s">
        <v>188</v>
      </c>
      <c r="I281" s="29" t="s">
        <v>189</v>
      </c>
      <c r="J281" s="30">
        <v>0</v>
      </c>
      <c r="K281" s="31">
        <v>0</v>
      </c>
      <c r="L281" s="32">
        <f t="shared" si="14"/>
        <v>0</v>
      </c>
      <c r="M281" s="30">
        <v>0</v>
      </c>
      <c r="N281" s="32">
        <f t="shared" si="15"/>
        <v>0</v>
      </c>
      <c r="O281" s="33"/>
      <c r="P281" s="34"/>
    </row>
    <row r="282" spans="1:16" s="35" customFormat="1" x14ac:dyDescent="0.3">
      <c r="A282" s="22" t="s">
        <v>274</v>
      </c>
      <c r="B282" s="23" t="s">
        <v>275</v>
      </c>
      <c r="C282" s="24" t="s">
        <v>276</v>
      </c>
      <c r="D282" s="25">
        <v>43647</v>
      </c>
      <c r="E282" s="25">
        <v>44012</v>
      </c>
      <c r="F282" s="26" t="s">
        <v>163</v>
      </c>
      <c r="G282" s="27" t="s">
        <v>164</v>
      </c>
      <c r="H282" s="28" t="s">
        <v>108</v>
      </c>
      <c r="I282" s="29" t="s">
        <v>109</v>
      </c>
      <c r="J282" s="30">
        <v>0</v>
      </c>
      <c r="K282" s="31">
        <v>0</v>
      </c>
      <c r="L282" s="32">
        <f t="shared" si="14"/>
        <v>0</v>
      </c>
      <c r="M282" s="30">
        <v>0</v>
      </c>
      <c r="N282" s="32">
        <f t="shared" si="15"/>
        <v>0</v>
      </c>
      <c r="O282" s="33"/>
      <c r="P282" s="34"/>
    </row>
    <row r="283" spans="1:16" s="35" customFormat="1" x14ac:dyDescent="0.3">
      <c r="A283" s="22" t="s">
        <v>274</v>
      </c>
      <c r="B283" s="23" t="s">
        <v>275</v>
      </c>
      <c r="C283" s="24" t="s">
        <v>276</v>
      </c>
      <c r="D283" s="25">
        <v>43647</v>
      </c>
      <c r="E283" s="25">
        <v>44012</v>
      </c>
      <c r="F283" s="45" t="s">
        <v>163</v>
      </c>
      <c r="G283" s="46" t="s">
        <v>164</v>
      </c>
      <c r="H283" s="47" t="s">
        <v>34</v>
      </c>
      <c r="I283" s="48" t="s">
        <v>190</v>
      </c>
      <c r="J283" s="49">
        <f>SUM(J266:J282)</f>
        <v>3464</v>
      </c>
      <c r="K283" s="50">
        <f>SUM(K266:K282)</f>
        <v>363</v>
      </c>
      <c r="L283" s="51">
        <f t="shared" si="14"/>
        <v>3827</v>
      </c>
      <c r="M283" s="49">
        <f>SUM(M266:M282)</f>
        <v>0</v>
      </c>
      <c r="N283" s="51">
        <f t="shared" si="15"/>
        <v>3827</v>
      </c>
      <c r="O283" s="52"/>
      <c r="P283" s="53"/>
    </row>
    <row r="284" spans="1:16" s="35" customFormat="1" x14ac:dyDescent="0.3">
      <c r="A284" s="22" t="s">
        <v>274</v>
      </c>
      <c r="B284" s="23" t="s">
        <v>275</v>
      </c>
      <c r="C284" s="24" t="s">
        <v>276</v>
      </c>
      <c r="D284" s="25">
        <v>43647</v>
      </c>
      <c r="E284" s="25">
        <v>44012</v>
      </c>
      <c r="F284" s="26" t="s">
        <v>191</v>
      </c>
      <c r="G284" s="27" t="s">
        <v>192</v>
      </c>
      <c r="H284" s="28" t="s">
        <v>42</v>
      </c>
      <c r="I284" s="29" t="s">
        <v>135</v>
      </c>
      <c r="J284" s="30">
        <v>0</v>
      </c>
      <c r="K284" s="31">
        <v>0</v>
      </c>
      <c r="L284" s="32">
        <f t="shared" si="14"/>
        <v>0</v>
      </c>
      <c r="M284" s="30">
        <v>0</v>
      </c>
      <c r="N284" s="32">
        <f t="shared" si="15"/>
        <v>0</v>
      </c>
      <c r="O284" s="33">
        <v>0</v>
      </c>
      <c r="P284" s="34">
        <v>0</v>
      </c>
    </row>
    <row r="285" spans="1:16" s="35" customFormat="1" x14ac:dyDescent="0.3">
      <c r="A285" s="22" t="s">
        <v>274</v>
      </c>
      <c r="B285" s="23" t="s">
        <v>275</v>
      </c>
      <c r="C285" s="24" t="s">
        <v>276</v>
      </c>
      <c r="D285" s="25">
        <v>43647</v>
      </c>
      <c r="E285" s="25">
        <v>44012</v>
      </c>
      <c r="F285" s="26" t="s">
        <v>191</v>
      </c>
      <c r="G285" s="27" t="s">
        <v>192</v>
      </c>
      <c r="H285" s="28" t="s">
        <v>44</v>
      </c>
      <c r="I285" s="29" t="s">
        <v>45</v>
      </c>
      <c r="J285" s="30">
        <v>0</v>
      </c>
      <c r="K285" s="31">
        <v>0</v>
      </c>
      <c r="L285" s="32">
        <f t="shared" si="14"/>
        <v>0</v>
      </c>
      <c r="M285" s="30">
        <v>0</v>
      </c>
      <c r="N285" s="32">
        <f t="shared" si="15"/>
        <v>0</v>
      </c>
      <c r="O285" s="33"/>
      <c r="P285" s="34"/>
    </row>
    <row r="286" spans="1:16" s="35" customFormat="1" x14ac:dyDescent="0.3">
      <c r="A286" s="22" t="s">
        <v>274</v>
      </c>
      <c r="B286" s="23" t="s">
        <v>275</v>
      </c>
      <c r="C286" s="24" t="s">
        <v>276</v>
      </c>
      <c r="D286" s="25">
        <v>43647</v>
      </c>
      <c r="E286" s="25">
        <v>44012</v>
      </c>
      <c r="F286" s="26" t="s">
        <v>191</v>
      </c>
      <c r="G286" s="27" t="s">
        <v>192</v>
      </c>
      <c r="H286" s="28" t="s">
        <v>58</v>
      </c>
      <c r="I286" s="29" t="s">
        <v>193</v>
      </c>
      <c r="J286" s="30">
        <v>0</v>
      </c>
      <c r="K286" s="31">
        <v>0</v>
      </c>
      <c r="L286" s="32">
        <f t="shared" si="14"/>
        <v>0</v>
      </c>
      <c r="M286" s="30">
        <v>0</v>
      </c>
      <c r="N286" s="32">
        <f t="shared" si="15"/>
        <v>0</v>
      </c>
      <c r="O286" s="33"/>
      <c r="P286" s="34"/>
    </row>
    <row r="287" spans="1:16" s="35" customFormat="1" x14ac:dyDescent="0.3">
      <c r="A287" s="22" t="s">
        <v>274</v>
      </c>
      <c r="B287" s="23" t="s">
        <v>275</v>
      </c>
      <c r="C287" s="24" t="s">
        <v>276</v>
      </c>
      <c r="D287" s="25">
        <v>43647</v>
      </c>
      <c r="E287" s="25">
        <v>44012</v>
      </c>
      <c r="F287" s="26" t="s">
        <v>191</v>
      </c>
      <c r="G287" s="27" t="s">
        <v>192</v>
      </c>
      <c r="H287" s="28" t="s">
        <v>96</v>
      </c>
      <c r="I287" s="29" t="s">
        <v>177</v>
      </c>
      <c r="J287" s="30">
        <v>0</v>
      </c>
      <c r="K287" s="31">
        <v>0</v>
      </c>
      <c r="L287" s="32">
        <f t="shared" si="14"/>
        <v>0</v>
      </c>
      <c r="M287" s="30">
        <v>0</v>
      </c>
      <c r="N287" s="32">
        <f t="shared" si="15"/>
        <v>0</v>
      </c>
      <c r="O287" s="33"/>
      <c r="P287" s="34"/>
    </row>
    <row r="288" spans="1:16" s="35" customFormat="1" x14ac:dyDescent="0.3">
      <c r="A288" s="22" t="s">
        <v>274</v>
      </c>
      <c r="B288" s="23" t="s">
        <v>275</v>
      </c>
      <c r="C288" s="24" t="s">
        <v>276</v>
      </c>
      <c r="D288" s="25">
        <v>43647</v>
      </c>
      <c r="E288" s="25">
        <v>44012</v>
      </c>
      <c r="F288" s="26" t="s">
        <v>191</v>
      </c>
      <c r="G288" s="27" t="s">
        <v>192</v>
      </c>
      <c r="H288" s="28" t="s">
        <v>108</v>
      </c>
      <c r="I288" s="29" t="s">
        <v>109</v>
      </c>
      <c r="J288" s="30">
        <v>366</v>
      </c>
      <c r="K288" s="31">
        <v>0</v>
      </c>
      <c r="L288" s="32">
        <f t="shared" si="14"/>
        <v>366</v>
      </c>
      <c r="M288" s="30">
        <v>0</v>
      </c>
      <c r="N288" s="32">
        <f t="shared" si="15"/>
        <v>366</v>
      </c>
      <c r="O288" s="33"/>
      <c r="P288" s="34"/>
    </row>
    <row r="289" spans="1:16" s="35" customFormat="1" x14ac:dyDescent="0.3">
      <c r="A289" s="22" t="s">
        <v>274</v>
      </c>
      <c r="B289" s="23" t="s">
        <v>275</v>
      </c>
      <c r="C289" s="24" t="s">
        <v>276</v>
      </c>
      <c r="D289" s="25">
        <v>43647</v>
      </c>
      <c r="E289" s="25">
        <v>44012</v>
      </c>
      <c r="F289" s="45" t="s">
        <v>191</v>
      </c>
      <c r="G289" s="46" t="s">
        <v>192</v>
      </c>
      <c r="H289" s="47" t="s">
        <v>34</v>
      </c>
      <c r="I289" s="48" t="s">
        <v>194</v>
      </c>
      <c r="J289" s="49">
        <f>SUM(J284:J288)</f>
        <v>366</v>
      </c>
      <c r="K289" s="50">
        <f>SUM(K284:K288)</f>
        <v>0</v>
      </c>
      <c r="L289" s="51">
        <f t="shared" si="14"/>
        <v>366</v>
      </c>
      <c r="M289" s="49">
        <f>SUM(M284:M288)</f>
        <v>0</v>
      </c>
      <c r="N289" s="51">
        <f t="shared" si="15"/>
        <v>366</v>
      </c>
      <c r="O289" s="52"/>
      <c r="P289" s="53"/>
    </row>
    <row r="290" spans="1:16" s="35" customFormat="1" x14ac:dyDescent="0.3">
      <c r="A290" s="22" t="s">
        <v>274</v>
      </c>
      <c r="B290" s="23" t="s">
        <v>275</v>
      </c>
      <c r="C290" s="24" t="s">
        <v>276</v>
      </c>
      <c r="D290" s="25">
        <v>43647</v>
      </c>
      <c r="E290" s="25">
        <v>44012</v>
      </c>
      <c r="F290" s="26" t="s">
        <v>195</v>
      </c>
      <c r="G290" s="27" t="s">
        <v>196</v>
      </c>
      <c r="H290" s="28" t="s">
        <v>42</v>
      </c>
      <c r="I290" s="29" t="s">
        <v>197</v>
      </c>
      <c r="J290" s="30">
        <v>122969</v>
      </c>
      <c r="K290" s="31">
        <v>0</v>
      </c>
      <c r="L290" s="32">
        <f t="shared" si="14"/>
        <v>122969</v>
      </c>
      <c r="M290" s="30">
        <v>0</v>
      </c>
      <c r="N290" s="32">
        <f t="shared" si="15"/>
        <v>122969</v>
      </c>
      <c r="O290" s="33">
        <v>0</v>
      </c>
      <c r="P290" s="34">
        <v>0</v>
      </c>
    </row>
    <row r="291" spans="1:16" s="35" customFormat="1" x14ac:dyDescent="0.3">
      <c r="A291" s="22" t="s">
        <v>274</v>
      </c>
      <c r="B291" s="23" t="s">
        <v>275</v>
      </c>
      <c r="C291" s="24" t="s">
        <v>276</v>
      </c>
      <c r="D291" s="25">
        <v>43647</v>
      </c>
      <c r="E291" s="25">
        <v>44012</v>
      </c>
      <c r="F291" s="26" t="s">
        <v>195</v>
      </c>
      <c r="G291" s="27" t="s">
        <v>196</v>
      </c>
      <c r="H291" s="28" t="s">
        <v>44</v>
      </c>
      <c r="I291" s="29" t="s">
        <v>198</v>
      </c>
      <c r="J291" s="30">
        <v>0</v>
      </c>
      <c r="K291" s="31">
        <v>9846</v>
      </c>
      <c r="L291" s="32">
        <f t="shared" si="14"/>
        <v>9846</v>
      </c>
      <c r="M291" s="30">
        <v>0</v>
      </c>
      <c r="N291" s="32">
        <f t="shared" si="15"/>
        <v>9846</v>
      </c>
      <c r="O291" s="33"/>
      <c r="P291" s="34"/>
    </row>
    <row r="292" spans="1:16" s="35" customFormat="1" x14ac:dyDescent="0.3">
      <c r="A292" s="22" t="s">
        <v>274</v>
      </c>
      <c r="B292" s="23" t="s">
        <v>275</v>
      </c>
      <c r="C292" s="24" t="s">
        <v>276</v>
      </c>
      <c r="D292" s="25">
        <v>43647</v>
      </c>
      <c r="E292" s="25">
        <v>44012</v>
      </c>
      <c r="F292" s="26" t="s">
        <v>195</v>
      </c>
      <c r="G292" s="27" t="s">
        <v>196</v>
      </c>
      <c r="H292" s="28" t="s">
        <v>58</v>
      </c>
      <c r="I292" s="29" t="s">
        <v>199</v>
      </c>
      <c r="J292" s="30">
        <v>0</v>
      </c>
      <c r="K292" s="31">
        <v>0</v>
      </c>
      <c r="L292" s="32">
        <f t="shared" si="14"/>
        <v>0</v>
      </c>
      <c r="M292" s="30">
        <v>0</v>
      </c>
      <c r="N292" s="32">
        <f t="shared" si="15"/>
        <v>0</v>
      </c>
      <c r="O292" s="33"/>
      <c r="P292" s="34"/>
    </row>
    <row r="293" spans="1:16" s="35" customFormat="1" x14ac:dyDescent="0.3">
      <c r="A293" s="22" t="s">
        <v>274</v>
      </c>
      <c r="B293" s="23" t="s">
        <v>275</v>
      </c>
      <c r="C293" s="24" t="s">
        <v>276</v>
      </c>
      <c r="D293" s="25">
        <v>43647</v>
      </c>
      <c r="E293" s="25">
        <v>44012</v>
      </c>
      <c r="F293" s="26" t="s">
        <v>195</v>
      </c>
      <c r="G293" s="27" t="s">
        <v>196</v>
      </c>
      <c r="H293" s="28" t="s">
        <v>96</v>
      </c>
      <c r="I293" s="29" t="s">
        <v>139</v>
      </c>
      <c r="J293" s="30">
        <v>0</v>
      </c>
      <c r="K293" s="31">
        <v>0</v>
      </c>
      <c r="L293" s="32">
        <f t="shared" si="14"/>
        <v>0</v>
      </c>
      <c r="M293" s="30">
        <v>0</v>
      </c>
      <c r="N293" s="32">
        <f t="shared" si="15"/>
        <v>0</v>
      </c>
      <c r="O293" s="33"/>
      <c r="P293" s="34"/>
    </row>
    <row r="294" spans="1:16" s="35" customFormat="1" x14ac:dyDescent="0.3">
      <c r="A294" s="22" t="s">
        <v>274</v>
      </c>
      <c r="B294" s="23" t="s">
        <v>275</v>
      </c>
      <c r="C294" s="24" t="s">
        <v>276</v>
      </c>
      <c r="D294" s="25">
        <v>43647</v>
      </c>
      <c r="E294" s="25">
        <v>44012</v>
      </c>
      <c r="F294" s="26" t="s">
        <v>195</v>
      </c>
      <c r="G294" s="27" t="s">
        <v>196</v>
      </c>
      <c r="H294" s="28" t="s">
        <v>200</v>
      </c>
      <c r="I294" s="29" t="s">
        <v>201</v>
      </c>
      <c r="J294" s="30">
        <v>0</v>
      </c>
      <c r="K294" s="31">
        <v>0</v>
      </c>
      <c r="L294" s="32">
        <f t="shared" si="14"/>
        <v>0</v>
      </c>
      <c r="M294" s="30">
        <v>0</v>
      </c>
      <c r="N294" s="32">
        <f t="shared" si="15"/>
        <v>0</v>
      </c>
      <c r="O294" s="33"/>
      <c r="P294" s="34"/>
    </row>
    <row r="295" spans="1:16" s="35" customFormat="1" x14ac:dyDescent="0.3">
      <c r="A295" s="22" t="s">
        <v>274</v>
      </c>
      <c r="B295" s="23" t="s">
        <v>275</v>
      </c>
      <c r="C295" s="24" t="s">
        <v>276</v>
      </c>
      <c r="D295" s="25">
        <v>43647</v>
      </c>
      <c r="E295" s="25">
        <v>44012</v>
      </c>
      <c r="F295" s="26" t="s">
        <v>195</v>
      </c>
      <c r="G295" s="27" t="s">
        <v>196</v>
      </c>
      <c r="H295" s="28" t="s">
        <v>202</v>
      </c>
      <c r="I295" s="29" t="s">
        <v>203</v>
      </c>
      <c r="J295" s="30">
        <v>75</v>
      </c>
      <c r="K295" s="31">
        <v>0</v>
      </c>
      <c r="L295" s="32">
        <f t="shared" si="14"/>
        <v>75</v>
      </c>
      <c r="M295" s="30">
        <v>0</v>
      </c>
      <c r="N295" s="32">
        <f t="shared" si="15"/>
        <v>75</v>
      </c>
      <c r="O295" s="33"/>
      <c r="P295" s="34"/>
    </row>
    <row r="296" spans="1:16" s="35" customFormat="1" x14ac:dyDescent="0.3">
      <c r="A296" s="22" t="s">
        <v>274</v>
      </c>
      <c r="B296" s="23" t="s">
        <v>275</v>
      </c>
      <c r="C296" s="24" t="s">
        <v>276</v>
      </c>
      <c r="D296" s="25">
        <v>43647</v>
      </c>
      <c r="E296" s="25">
        <v>44012</v>
      </c>
      <c r="F296" s="26" t="s">
        <v>195</v>
      </c>
      <c r="G296" s="27" t="s">
        <v>196</v>
      </c>
      <c r="H296" s="28" t="s">
        <v>204</v>
      </c>
      <c r="I296" s="29" t="s">
        <v>205</v>
      </c>
      <c r="J296" s="30">
        <v>0</v>
      </c>
      <c r="K296" s="31">
        <v>0</v>
      </c>
      <c r="L296" s="32">
        <f t="shared" si="14"/>
        <v>0</v>
      </c>
      <c r="M296" s="30">
        <v>0</v>
      </c>
      <c r="N296" s="32">
        <f t="shared" si="15"/>
        <v>0</v>
      </c>
      <c r="O296" s="33"/>
      <c r="P296" s="34"/>
    </row>
    <row r="297" spans="1:16" s="35" customFormat="1" x14ac:dyDescent="0.3">
      <c r="A297" s="22" t="s">
        <v>274</v>
      </c>
      <c r="B297" s="23" t="s">
        <v>275</v>
      </c>
      <c r="C297" s="24" t="s">
        <v>276</v>
      </c>
      <c r="D297" s="25">
        <v>43647</v>
      </c>
      <c r="E297" s="25">
        <v>44012</v>
      </c>
      <c r="F297" s="26" t="s">
        <v>195</v>
      </c>
      <c r="G297" s="27" t="s">
        <v>196</v>
      </c>
      <c r="H297" s="28" t="s">
        <v>206</v>
      </c>
      <c r="I297" s="29" t="s">
        <v>207</v>
      </c>
      <c r="J297" s="30">
        <v>38</v>
      </c>
      <c r="K297" s="31">
        <v>0</v>
      </c>
      <c r="L297" s="32">
        <f t="shared" si="14"/>
        <v>38</v>
      </c>
      <c r="M297" s="30">
        <v>0</v>
      </c>
      <c r="N297" s="32">
        <f t="shared" si="15"/>
        <v>38</v>
      </c>
      <c r="O297" s="33"/>
      <c r="P297" s="34"/>
    </row>
    <row r="298" spans="1:16" s="35" customFormat="1" x14ac:dyDescent="0.3">
      <c r="A298" s="22" t="s">
        <v>274</v>
      </c>
      <c r="B298" s="23" t="s">
        <v>275</v>
      </c>
      <c r="C298" s="24" t="s">
        <v>276</v>
      </c>
      <c r="D298" s="25">
        <v>43647</v>
      </c>
      <c r="E298" s="25">
        <v>44012</v>
      </c>
      <c r="F298" s="26" t="s">
        <v>195</v>
      </c>
      <c r="G298" s="27" t="s">
        <v>196</v>
      </c>
      <c r="H298" s="28" t="s">
        <v>208</v>
      </c>
      <c r="I298" s="29" t="s">
        <v>209</v>
      </c>
      <c r="J298" s="30">
        <v>975</v>
      </c>
      <c r="K298" s="31">
        <v>0</v>
      </c>
      <c r="L298" s="32">
        <f t="shared" si="14"/>
        <v>975</v>
      </c>
      <c r="M298" s="30">
        <v>0</v>
      </c>
      <c r="N298" s="32">
        <f t="shared" si="15"/>
        <v>975</v>
      </c>
      <c r="O298" s="33"/>
      <c r="P298" s="34"/>
    </row>
    <row r="299" spans="1:16" s="35" customFormat="1" x14ac:dyDescent="0.3">
      <c r="A299" s="22" t="s">
        <v>274</v>
      </c>
      <c r="B299" s="23" t="s">
        <v>275</v>
      </c>
      <c r="C299" s="24" t="s">
        <v>276</v>
      </c>
      <c r="D299" s="25">
        <v>43647</v>
      </c>
      <c r="E299" s="25">
        <v>44012</v>
      </c>
      <c r="F299" s="26" t="s">
        <v>195</v>
      </c>
      <c r="G299" s="27" t="s">
        <v>196</v>
      </c>
      <c r="H299" s="28" t="s">
        <v>210</v>
      </c>
      <c r="I299" s="29" t="s">
        <v>211</v>
      </c>
      <c r="J299" s="30">
        <v>0</v>
      </c>
      <c r="K299" s="31">
        <v>0</v>
      </c>
      <c r="L299" s="32">
        <f t="shared" si="14"/>
        <v>0</v>
      </c>
      <c r="M299" s="30">
        <v>0</v>
      </c>
      <c r="N299" s="32">
        <f t="shared" si="15"/>
        <v>0</v>
      </c>
      <c r="O299" s="33"/>
      <c r="P299" s="34"/>
    </row>
    <row r="300" spans="1:16" s="35" customFormat="1" x14ac:dyDescent="0.3">
      <c r="A300" s="22" t="s">
        <v>274</v>
      </c>
      <c r="B300" s="23" t="s">
        <v>275</v>
      </c>
      <c r="C300" s="24" t="s">
        <v>276</v>
      </c>
      <c r="D300" s="25">
        <v>43647</v>
      </c>
      <c r="E300" s="25">
        <v>44012</v>
      </c>
      <c r="F300" s="26" t="s">
        <v>195</v>
      </c>
      <c r="G300" s="27" t="s">
        <v>196</v>
      </c>
      <c r="H300" s="28" t="s">
        <v>212</v>
      </c>
      <c r="I300" s="29" t="s">
        <v>213</v>
      </c>
      <c r="J300" s="30">
        <v>50015</v>
      </c>
      <c r="K300" s="31">
        <v>0</v>
      </c>
      <c r="L300" s="32">
        <f t="shared" si="14"/>
        <v>50015</v>
      </c>
      <c r="M300" s="30">
        <v>0</v>
      </c>
      <c r="N300" s="32">
        <f t="shared" si="15"/>
        <v>50015</v>
      </c>
      <c r="O300" s="33"/>
      <c r="P300" s="34"/>
    </row>
    <row r="301" spans="1:16" s="35" customFormat="1" x14ac:dyDescent="0.3">
      <c r="A301" s="22" t="s">
        <v>274</v>
      </c>
      <c r="B301" s="23" t="s">
        <v>275</v>
      </c>
      <c r="C301" s="24" t="s">
        <v>276</v>
      </c>
      <c r="D301" s="25">
        <v>43647</v>
      </c>
      <c r="E301" s="25">
        <v>44012</v>
      </c>
      <c r="F301" s="26" t="s">
        <v>195</v>
      </c>
      <c r="G301" s="27" t="s">
        <v>196</v>
      </c>
      <c r="H301" s="28" t="s">
        <v>214</v>
      </c>
      <c r="I301" s="29" t="s">
        <v>215</v>
      </c>
      <c r="J301" s="30">
        <v>64</v>
      </c>
      <c r="K301" s="31">
        <v>0</v>
      </c>
      <c r="L301" s="32">
        <f t="shared" si="14"/>
        <v>64</v>
      </c>
      <c r="M301" s="30">
        <v>0</v>
      </c>
      <c r="N301" s="32">
        <f t="shared" si="15"/>
        <v>64</v>
      </c>
      <c r="O301" s="33"/>
      <c r="P301" s="34"/>
    </row>
    <row r="302" spans="1:16" s="35" customFormat="1" x14ac:dyDescent="0.3">
      <c r="A302" s="22" t="s">
        <v>274</v>
      </c>
      <c r="B302" s="23" t="s">
        <v>275</v>
      </c>
      <c r="C302" s="24" t="s">
        <v>276</v>
      </c>
      <c r="D302" s="25">
        <v>43647</v>
      </c>
      <c r="E302" s="25">
        <v>44012</v>
      </c>
      <c r="F302" s="26" t="s">
        <v>195</v>
      </c>
      <c r="G302" s="27" t="s">
        <v>196</v>
      </c>
      <c r="H302" s="28" t="s">
        <v>216</v>
      </c>
      <c r="I302" s="29" t="s">
        <v>217</v>
      </c>
      <c r="J302" s="30">
        <v>665</v>
      </c>
      <c r="K302" s="31">
        <v>0</v>
      </c>
      <c r="L302" s="32">
        <f t="shared" si="14"/>
        <v>665</v>
      </c>
      <c r="M302" s="30">
        <v>0</v>
      </c>
      <c r="N302" s="32">
        <f t="shared" si="15"/>
        <v>665</v>
      </c>
      <c r="O302" s="33"/>
      <c r="P302" s="34"/>
    </row>
    <row r="303" spans="1:16" s="35" customFormat="1" x14ac:dyDescent="0.3">
      <c r="A303" s="22" t="s">
        <v>274</v>
      </c>
      <c r="B303" s="23" t="s">
        <v>275</v>
      </c>
      <c r="C303" s="24" t="s">
        <v>276</v>
      </c>
      <c r="D303" s="25">
        <v>43647</v>
      </c>
      <c r="E303" s="25">
        <v>44012</v>
      </c>
      <c r="F303" s="26" t="s">
        <v>195</v>
      </c>
      <c r="G303" s="27" t="s">
        <v>196</v>
      </c>
      <c r="H303" s="28" t="s">
        <v>108</v>
      </c>
      <c r="I303" s="29" t="s">
        <v>109</v>
      </c>
      <c r="J303" s="30">
        <v>0</v>
      </c>
      <c r="K303" s="31">
        <v>0</v>
      </c>
      <c r="L303" s="32">
        <f t="shared" si="14"/>
        <v>0</v>
      </c>
      <c r="M303" s="30">
        <v>0</v>
      </c>
      <c r="N303" s="32">
        <f t="shared" si="15"/>
        <v>0</v>
      </c>
      <c r="O303" s="33"/>
      <c r="P303" s="34"/>
    </row>
    <row r="304" spans="1:16" s="35" customFormat="1" x14ac:dyDescent="0.3">
      <c r="A304" s="22" t="s">
        <v>274</v>
      </c>
      <c r="B304" s="23" t="s">
        <v>275</v>
      </c>
      <c r="C304" s="24" t="s">
        <v>276</v>
      </c>
      <c r="D304" s="25">
        <v>43647</v>
      </c>
      <c r="E304" s="25">
        <v>44012</v>
      </c>
      <c r="F304" s="45" t="s">
        <v>195</v>
      </c>
      <c r="G304" s="46" t="s">
        <v>196</v>
      </c>
      <c r="H304" s="47" t="s">
        <v>34</v>
      </c>
      <c r="I304" s="48" t="s">
        <v>218</v>
      </c>
      <c r="J304" s="49">
        <f>SUM(J290:J303)</f>
        <v>174801</v>
      </c>
      <c r="K304" s="50">
        <f>SUM(K290:K303)</f>
        <v>9846</v>
      </c>
      <c r="L304" s="51">
        <f t="shared" si="14"/>
        <v>184647</v>
      </c>
      <c r="M304" s="49">
        <f>SUM(M290:M303)</f>
        <v>0</v>
      </c>
      <c r="N304" s="51">
        <f t="shared" si="15"/>
        <v>184647</v>
      </c>
      <c r="O304" s="52"/>
      <c r="P304" s="53"/>
    </row>
    <row r="305" spans="1:16" s="35" customFormat="1" x14ac:dyDescent="0.3">
      <c r="A305" s="22" t="s">
        <v>274</v>
      </c>
      <c r="B305" s="23" t="s">
        <v>275</v>
      </c>
      <c r="C305" s="24" t="s">
        <v>276</v>
      </c>
      <c r="D305" s="25">
        <v>43647</v>
      </c>
      <c r="E305" s="25">
        <v>44012</v>
      </c>
      <c r="F305" s="26" t="s">
        <v>219</v>
      </c>
      <c r="G305" s="27" t="s">
        <v>220</v>
      </c>
      <c r="H305" s="28" t="s">
        <v>38</v>
      </c>
      <c r="I305" s="29" t="s">
        <v>221</v>
      </c>
      <c r="J305" s="30">
        <v>0</v>
      </c>
      <c r="K305" s="31">
        <v>0</v>
      </c>
      <c r="L305" s="32">
        <f t="shared" si="14"/>
        <v>0</v>
      </c>
      <c r="M305" s="30">
        <v>0</v>
      </c>
      <c r="N305" s="32">
        <f t="shared" si="15"/>
        <v>0</v>
      </c>
      <c r="O305" s="33">
        <v>0</v>
      </c>
      <c r="P305" s="34">
        <v>0</v>
      </c>
    </row>
    <row r="306" spans="1:16" s="35" customFormat="1" x14ac:dyDescent="0.3">
      <c r="A306" s="22" t="s">
        <v>274</v>
      </c>
      <c r="B306" s="23" t="s">
        <v>275</v>
      </c>
      <c r="C306" s="24" t="s">
        <v>276</v>
      </c>
      <c r="D306" s="25">
        <v>43647</v>
      </c>
      <c r="E306" s="25">
        <v>44012</v>
      </c>
      <c r="F306" s="26" t="s">
        <v>219</v>
      </c>
      <c r="G306" s="27" t="s">
        <v>220</v>
      </c>
      <c r="H306" s="28" t="s">
        <v>222</v>
      </c>
      <c r="I306" s="29" t="s">
        <v>223</v>
      </c>
      <c r="J306" s="30">
        <v>0</v>
      </c>
      <c r="K306" s="31">
        <v>0</v>
      </c>
      <c r="L306" s="32">
        <f t="shared" si="14"/>
        <v>0</v>
      </c>
      <c r="M306" s="30">
        <v>0</v>
      </c>
      <c r="N306" s="32">
        <f t="shared" si="15"/>
        <v>0</v>
      </c>
      <c r="O306" s="33"/>
      <c r="P306" s="34"/>
    </row>
    <row r="307" spans="1:16" s="35" customFormat="1" x14ac:dyDescent="0.3">
      <c r="A307" s="22" t="s">
        <v>274</v>
      </c>
      <c r="B307" s="23" t="s">
        <v>275</v>
      </c>
      <c r="C307" s="24" t="s">
        <v>276</v>
      </c>
      <c r="D307" s="25">
        <v>43647</v>
      </c>
      <c r="E307" s="25">
        <v>44012</v>
      </c>
      <c r="F307" s="26" t="s">
        <v>219</v>
      </c>
      <c r="G307" s="27" t="s">
        <v>220</v>
      </c>
      <c r="H307" s="28" t="s">
        <v>224</v>
      </c>
      <c r="I307" s="29" t="s">
        <v>225</v>
      </c>
      <c r="J307" s="30">
        <v>0</v>
      </c>
      <c r="K307" s="31">
        <v>0</v>
      </c>
      <c r="L307" s="32">
        <f t="shared" si="14"/>
        <v>0</v>
      </c>
      <c r="M307" s="30">
        <v>0</v>
      </c>
      <c r="N307" s="32">
        <f t="shared" si="15"/>
        <v>0</v>
      </c>
      <c r="O307" s="33"/>
      <c r="P307" s="34"/>
    </row>
    <row r="308" spans="1:16" s="35" customFormat="1" x14ac:dyDescent="0.3">
      <c r="A308" s="22" t="s">
        <v>274</v>
      </c>
      <c r="B308" s="23" t="s">
        <v>275</v>
      </c>
      <c r="C308" s="24" t="s">
        <v>276</v>
      </c>
      <c r="D308" s="25">
        <v>43647</v>
      </c>
      <c r="E308" s="25">
        <v>44012</v>
      </c>
      <c r="F308" s="26" t="s">
        <v>219</v>
      </c>
      <c r="G308" s="27" t="s">
        <v>220</v>
      </c>
      <c r="H308" s="28" t="s">
        <v>44</v>
      </c>
      <c r="I308" s="29" t="s">
        <v>226</v>
      </c>
      <c r="J308" s="30">
        <v>200</v>
      </c>
      <c r="K308" s="31">
        <v>0</v>
      </c>
      <c r="L308" s="32">
        <f t="shared" si="14"/>
        <v>200</v>
      </c>
      <c r="M308" s="30">
        <v>0</v>
      </c>
      <c r="N308" s="32">
        <f t="shared" si="15"/>
        <v>200</v>
      </c>
      <c r="O308" s="33"/>
      <c r="P308" s="34"/>
    </row>
    <row r="309" spans="1:16" s="35" customFormat="1" x14ac:dyDescent="0.3">
      <c r="A309" s="22" t="s">
        <v>274</v>
      </c>
      <c r="B309" s="23" t="s">
        <v>275</v>
      </c>
      <c r="C309" s="24" t="s">
        <v>276</v>
      </c>
      <c r="D309" s="25">
        <v>43647</v>
      </c>
      <c r="E309" s="25">
        <v>44012</v>
      </c>
      <c r="F309" s="26" t="s">
        <v>219</v>
      </c>
      <c r="G309" s="27" t="s">
        <v>220</v>
      </c>
      <c r="H309" s="28" t="s">
        <v>64</v>
      </c>
      <c r="I309" s="29" t="s">
        <v>227</v>
      </c>
      <c r="J309" s="30">
        <v>0</v>
      </c>
      <c r="K309" s="31">
        <v>0</v>
      </c>
      <c r="L309" s="32">
        <f t="shared" si="14"/>
        <v>0</v>
      </c>
      <c r="M309" s="30">
        <v>0</v>
      </c>
      <c r="N309" s="32">
        <f t="shared" si="15"/>
        <v>0</v>
      </c>
      <c r="O309" s="33"/>
      <c r="P309" s="34"/>
    </row>
    <row r="310" spans="1:16" s="35" customFormat="1" x14ac:dyDescent="0.3">
      <c r="A310" s="22" t="s">
        <v>274</v>
      </c>
      <c r="B310" s="23" t="s">
        <v>275</v>
      </c>
      <c r="C310" s="24" t="s">
        <v>276</v>
      </c>
      <c r="D310" s="25">
        <v>43647</v>
      </c>
      <c r="E310" s="25">
        <v>44012</v>
      </c>
      <c r="F310" s="26" t="s">
        <v>219</v>
      </c>
      <c r="G310" s="27" t="s">
        <v>220</v>
      </c>
      <c r="H310" s="28" t="s">
        <v>104</v>
      </c>
      <c r="I310" s="29" t="s">
        <v>228</v>
      </c>
      <c r="J310" s="30">
        <v>790</v>
      </c>
      <c r="K310" s="31">
        <v>0</v>
      </c>
      <c r="L310" s="32">
        <f t="shared" si="14"/>
        <v>790</v>
      </c>
      <c r="M310" s="30">
        <v>0</v>
      </c>
      <c r="N310" s="32">
        <f t="shared" si="15"/>
        <v>790</v>
      </c>
      <c r="O310" s="33"/>
      <c r="P310" s="34"/>
    </row>
    <row r="311" spans="1:16" s="35" customFormat="1" x14ac:dyDescent="0.3">
      <c r="A311" s="22" t="s">
        <v>274</v>
      </c>
      <c r="B311" s="23" t="s">
        <v>275</v>
      </c>
      <c r="C311" s="24" t="s">
        <v>276</v>
      </c>
      <c r="D311" s="25">
        <v>43647</v>
      </c>
      <c r="E311" s="25">
        <v>44012</v>
      </c>
      <c r="F311" s="26" t="s">
        <v>219</v>
      </c>
      <c r="G311" s="27" t="s">
        <v>220</v>
      </c>
      <c r="H311" s="28" t="s">
        <v>106</v>
      </c>
      <c r="I311" s="29" t="s">
        <v>229</v>
      </c>
      <c r="J311" s="30">
        <v>0</v>
      </c>
      <c r="K311" s="31">
        <v>0</v>
      </c>
      <c r="L311" s="32">
        <f t="shared" si="14"/>
        <v>0</v>
      </c>
      <c r="M311" s="30">
        <v>0</v>
      </c>
      <c r="N311" s="32">
        <f t="shared" si="15"/>
        <v>0</v>
      </c>
      <c r="O311" s="33"/>
      <c r="P311" s="34"/>
    </row>
    <row r="312" spans="1:16" s="35" customFormat="1" x14ac:dyDescent="0.3">
      <c r="A312" s="22" t="s">
        <v>274</v>
      </c>
      <c r="B312" s="23" t="s">
        <v>275</v>
      </c>
      <c r="C312" s="24" t="s">
        <v>276</v>
      </c>
      <c r="D312" s="25">
        <v>43647</v>
      </c>
      <c r="E312" s="25">
        <v>44012</v>
      </c>
      <c r="F312" s="26" t="s">
        <v>219</v>
      </c>
      <c r="G312" s="27" t="s">
        <v>220</v>
      </c>
      <c r="H312" s="28" t="s">
        <v>230</v>
      </c>
      <c r="I312" s="29" t="s">
        <v>231</v>
      </c>
      <c r="J312" s="30">
        <v>0</v>
      </c>
      <c r="K312" s="31">
        <v>0</v>
      </c>
      <c r="L312" s="32">
        <f t="shared" si="14"/>
        <v>0</v>
      </c>
      <c r="M312" s="30">
        <v>0</v>
      </c>
      <c r="N312" s="32">
        <f t="shared" si="15"/>
        <v>0</v>
      </c>
      <c r="O312" s="33"/>
      <c r="P312" s="34"/>
    </row>
    <row r="313" spans="1:16" s="35" customFormat="1" x14ac:dyDescent="0.3">
      <c r="A313" s="22" t="s">
        <v>274</v>
      </c>
      <c r="B313" s="23" t="s">
        <v>275</v>
      </c>
      <c r="C313" s="24" t="s">
        <v>276</v>
      </c>
      <c r="D313" s="25">
        <v>43647</v>
      </c>
      <c r="E313" s="25">
        <v>44012</v>
      </c>
      <c r="F313" s="26" t="s">
        <v>219</v>
      </c>
      <c r="G313" s="27" t="s">
        <v>220</v>
      </c>
      <c r="H313" s="28" t="s">
        <v>148</v>
      </c>
      <c r="I313" s="29" t="s">
        <v>232</v>
      </c>
      <c r="J313" s="30">
        <v>0</v>
      </c>
      <c r="K313" s="31">
        <v>0</v>
      </c>
      <c r="L313" s="32">
        <f t="shared" si="14"/>
        <v>0</v>
      </c>
      <c r="M313" s="30">
        <v>0</v>
      </c>
      <c r="N313" s="32">
        <f t="shared" si="15"/>
        <v>0</v>
      </c>
      <c r="O313" s="33"/>
      <c r="P313" s="34"/>
    </row>
    <row r="314" spans="1:16" s="35" customFormat="1" x14ac:dyDescent="0.3">
      <c r="A314" s="22" t="s">
        <v>274</v>
      </c>
      <c r="B314" s="23" t="s">
        <v>275</v>
      </c>
      <c r="C314" s="24" t="s">
        <v>276</v>
      </c>
      <c r="D314" s="25">
        <v>43647</v>
      </c>
      <c r="E314" s="25">
        <v>44012</v>
      </c>
      <c r="F314" s="26" t="s">
        <v>219</v>
      </c>
      <c r="G314" s="27" t="s">
        <v>220</v>
      </c>
      <c r="H314" s="28" t="s">
        <v>150</v>
      </c>
      <c r="I314" s="29" t="s">
        <v>233</v>
      </c>
      <c r="J314" s="30">
        <v>0</v>
      </c>
      <c r="K314" s="31">
        <v>0</v>
      </c>
      <c r="L314" s="32">
        <f t="shared" si="14"/>
        <v>0</v>
      </c>
      <c r="M314" s="30">
        <v>0</v>
      </c>
      <c r="N314" s="32">
        <f t="shared" si="15"/>
        <v>0</v>
      </c>
      <c r="O314" s="33"/>
      <c r="P314" s="34"/>
    </row>
    <row r="315" spans="1:16" s="35" customFormat="1" x14ac:dyDescent="0.3">
      <c r="A315" s="22" t="s">
        <v>274</v>
      </c>
      <c r="B315" s="23" t="s">
        <v>275</v>
      </c>
      <c r="C315" s="24" t="s">
        <v>276</v>
      </c>
      <c r="D315" s="25">
        <v>43647</v>
      </c>
      <c r="E315" s="25">
        <v>44012</v>
      </c>
      <c r="F315" s="26" t="s">
        <v>219</v>
      </c>
      <c r="G315" s="27" t="s">
        <v>220</v>
      </c>
      <c r="H315" s="28" t="s">
        <v>234</v>
      </c>
      <c r="I315" s="29" t="s">
        <v>235</v>
      </c>
      <c r="J315" s="30">
        <v>0</v>
      </c>
      <c r="K315" s="31">
        <v>0</v>
      </c>
      <c r="L315" s="32">
        <f t="shared" si="14"/>
        <v>0</v>
      </c>
      <c r="M315" s="30">
        <v>0</v>
      </c>
      <c r="N315" s="32">
        <f t="shared" si="15"/>
        <v>0</v>
      </c>
      <c r="O315" s="33"/>
      <c r="P315" s="34"/>
    </row>
    <row r="316" spans="1:16" s="35" customFormat="1" x14ac:dyDescent="0.3">
      <c r="A316" s="22" t="s">
        <v>274</v>
      </c>
      <c r="B316" s="23" t="s">
        <v>275</v>
      </c>
      <c r="C316" s="24" t="s">
        <v>276</v>
      </c>
      <c r="D316" s="25">
        <v>43647</v>
      </c>
      <c r="E316" s="25">
        <v>44012</v>
      </c>
      <c r="F316" s="26" t="s">
        <v>219</v>
      </c>
      <c r="G316" s="27" t="s">
        <v>220</v>
      </c>
      <c r="H316" s="28" t="s">
        <v>236</v>
      </c>
      <c r="I316" s="29" t="s">
        <v>237</v>
      </c>
      <c r="J316" s="30">
        <v>3</v>
      </c>
      <c r="K316" s="31">
        <v>0</v>
      </c>
      <c r="L316" s="32">
        <f t="shared" si="14"/>
        <v>3</v>
      </c>
      <c r="M316" s="30">
        <v>0</v>
      </c>
      <c r="N316" s="32">
        <f t="shared" si="15"/>
        <v>3</v>
      </c>
      <c r="O316" s="33"/>
      <c r="P316" s="34"/>
    </row>
    <row r="317" spans="1:16" s="35" customFormat="1" x14ac:dyDescent="0.3">
      <c r="A317" s="22" t="s">
        <v>274</v>
      </c>
      <c r="B317" s="23" t="s">
        <v>275</v>
      </c>
      <c r="C317" s="24" t="s">
        <v>276</v>
      </c>
      <c r="D317" s="25">
        <v>43647</v>
      </c>
      <c r="E317" s="25">
        <v>44012</v>
      </c>
      <c r="F317" s="26" t="s">
        <v>219</v>
      </c>
      <c r="G317" s="27" t="s">
        <v>220</v>
      </c>
      <c r="H317" s="28" t="s">
        <v>238</v>
      </c>
      <c r="I317" s="29" t="s">
        <v>239</v>
      </c>
      <c r="J317" s="30">
        <v>0</v>
      </c>
      <c r="K317" s="31">
        <v>0</v>
      </c>
      <c r="L317" s="32">
        <f t="shared" si="14"/>
        <v>0</v>
      </c>
      <c r="M317" s="30">
        <v>0</v>
      </c>
      <c r="N317" s="32">
        <f t="shared" si="15"/>
        <v>0</v>
      </c>
      <c r="O317" s="33"/>
      <c r="P317" s="34"/>
    </row>
    <row r="318" spans="1:16" s="35" customFormat="1" x14ac:dyDescent="0.3">
      <c r="A318" s="22" t="s">
        <v>274</v>
      </c>
      <c r="B318" s="23" t="s">
        <v>275</v>
      </c>
      <c r="C318" s="24" t="s">
        <v>276</v>
      </c>
      <c r="D318" s="25">
        <v>43647</v>
      </c>
      <c r="E318" s="25">
        <v>44012</v>
      </c>
      <c r="F318" s="26" t="s">
        <v>219</v>
      </c>
      <c r="G318" s="27" t="s">
        <v>220</v>
      </c>
      <c r="H318" s="28" t="s">
        <v>108</v>
      </c>
      <c r="I318" s="29" t="s">
        <v>109</v>
      </c>
      <c r="J318" s="30">
        <v>0</v>
      </c>
      <c r="K318" s="31">
        <v>0</v>
      </c>
      <c r="L318" s="32">
        <f t="shared" si="14"/>
        <v>0</v>
      </c>
      <c r="M318" s="30">
        <v>0</v>
      </c>
      <c r="N318" s="32">
        <f t="shared" si="15"/>
        <v>0</v>
      </c>
      <c r="O318" s="33"/>
      <c r="P318" s="34"/>
    </row>
    <row r="319" spans="1:16" s="35" customFormat="1" x14ac:dyDescent="0.3">
      <c r="A319" s="22" t="s">
        <v>274</v>
      </c>
      <c r="B319" s="23" t="s">
        <v>275</v>
      </c>
      <c r="C319" s="24" t="s">
        <v>276</v>
      </c>
      <c r="D319" s="25">
        <v>43647</v>
      </c>
      <c r="E319" s="25">
        <v>44012</v>
      </c>
      <c r="F319" s="45" t="s">
        <v>219</v>
      </c>
      <c r="G319" s="46" t="s">
        <v>220</v>
      </c>
      <c r="H319" s="47" t="s">
        <v>34</v>
      </c>
      <c r="I319" s="48" t="s">
        <v>240</v>
      </c>
      <c r="J319" s="49">
        <f>SUM(J305:J318)</f>
        <v>993</v>
      </c>
      <c r="K319" s="50">
        <f>SUM(K305:K318)</f>
        <v>0</v>
      </c>
      <c r="L319" s="51">
        <f t="shared" si="14"/>
        <v>993</v>
      </c>
      <c r="M319" s="49">
        <f>SUM(M305:M318)</f>
        <v>0</v>
      </c>
      <c r="N319" s="51">
        <f t="shared" si="15"/>
        <v>993</v>
      </c>
      <c r="O319" s="52"/>
      <c r="P319" s="53"/>
    </row>
    <row r="320" spans="1:16" s="35" customFormat="1" x14ac:dyDescent="0.3">
      <c r="A320" s="22" t="s">
        <v>274</v>
      </c>
      <c r="B320" s="23" t="s">
        <v>275</v>
      </c>
      <c r="C320" s="24" t="s">
        <v>276</v>
      </c>
      <c r="D320" s="25">
        <v>43647</v>
      </c>
      <c r="E320" s="25">
        <v>44012</v>
      </c>
      <c r="F320" s="36" t="s">
        <v>241</v>
      </c>
      <c r="G320" s="37" t="s">
        <v>242</v>
      </c>
      <c r="H320" s="38" t="s">
        <v>24</v>
      </c>
      <c r="I320" s="39" t="s">
        <v>243</v>
      </c>
      <c r="J320" s="40">
        <f>J214+J232+J245+J252+J259+J265+J283+J289+J304+J319</f>
        <v>391704.56</v>
      </c>
      <c r="K320" s="41">
        <f>K214+K232+K245+K252+K259+K265+K283+K289+K304+K319</f>
        <v>-4111.82</v>
      </c>
      <c r="L320" s="42">
        <f t="shared" si="14"/>
        <v>387592.74</v>
      </c>
      <c r="M320" s="40">
        <f>M214+M232+M245+M252+M259+M265+M283+M289+M304+M319</f>
        <v>-2616</v>
      </c>
      <c r="N320" s="42">
        <f t="shared" si="15"/>
        <v>384976.74</v>
      </c>
      <c r="O320" s="54">
        <f>SUM(O178:O319)</f>
        <v>494</v>
      </c>
      <c r="P320" s="55">
        <f>SUM(P178:P319)</f>
        <v>560</v>
      </c>
    </row>
    <row r="321" spans="1:16" s="35" customFormat="1" x14ac:dyDescent="0.3">
      <c r="A321" s="22" t="s">
        <v>274</v>
      </c>
      <c r="B321" s="23" t="s">
        <v>275</v>
      </c>
      <c r="C321" s="24" t="s">
        <v>276</v>
      </c>
      <c r="D321" s="25">
        <v>43647</v>
      </c>
      <c r="E321" s="25">
        <v>44012</v>
      </c>
      <c r="F321" s="26" t="s">
        <v>241</v>
      </c>
      <c r="G321" s="56" t="s">
        <v>244</v>
      </c>
      <c r="H321" s="57" t="s">
        <v>26</v>
      </c>
      <c r="I321" s="29" t="s">
        <v>245</v>
      </c>
      <c r="J321" s="58">
        <v>391705</v>
      </c>
      <c r="K321" s="31"/>
      <c r="L321" s="32"/>
      <c r="M321" s="30"/>
      <c r="N321" s="32"/>
      <c r="O321" s="33"/>
      <c r="P321" s="34"/>
    </row>
    <row r="322" spans="1:16" s="35" customFormat="1" x14ac:dyDescent="0.3">
      <c r="A322" s="22" t="s">
        <v>274</v>
      </c>
      <c r="B322" s="23" t="s">
        <v>275</v>
      </c>
      <c r="C322" s="24" t="s">
        <v>276</v>
      </c>
      <c r="D322" s="25">
        <v>43647</v>
      </c>
      <c r="E322" s="25">
        <v>44012</v>
      </c>
      <c r="F322" s="26" t="s">
        <v>241</v>
      </c>
      <c r="G322" s="56" t="s">
        <v>246</v>
      </c>
      <c r="H322" s="57" t="s">
        <v>28</v>
      </c>
      <c r="I322" s="29" t="s">
        <v>247</v>
      </c>
      <c r="J322" s="30">
        <f>J320-J321</f>
        <v>-0.44000000000232831</v>
      </c>
      <c r="K322" s="31"/>
      <c r="L322" s="32"/>
      <c r="M322" s="30"/>
      <c r="N322" s="32"/>
      <c r="O322" s="33"/>
      <c r="P322" s="34"/>
    </row>
    <row r="323" spans="1:16" s="35" customFormat="1" x14ac:dyDescent="0.3">
      <c r="A323" s="22" t="s">
        <v>274</v>
      </c>
      <c r="B323" s="23" t="s">
        <v>275</v>
      </c>
      <c r="C323" s="24" t="s">
        <v>276</v>
      </c>
      <c r="D323" s="25">
        <v>43647</v>
      </c>
      <c r="E323" s="25">
        <v>44012</v>
      </c>
      <c r="F323" s="36" t="s">
        <v>241</v>
      </c>
      <c r="G323" s="37" t="s">
        <v>248</v>
      </c>
      <c r="H323" s="38" t="s">
        <v>30</v>
      </c>
      <c r="I323" s="39" t="s">
        <v>248</v>
      </c>
      <c r="J323" s="40">
        <f>J177-J320</f>
        <v>-157841.56</v>
      </c>
      <c r="K323" s="41">
        <f>K177-K320</f>
        <v>1174.8199999999997</v>
      </c>
      <c r="L323" s="42">
        <f>L177-L320</f>
        <v>-156666.74</v>
      </c>
      <c r="M323" s="40">
        <f>M177-M320</f>
        <v>2616</v>
      </c>
      <c r="N323" s="42">
        <f>N177-N320</f>
        <v>-154050.74</v>
      </c>
      <c r="O323" s="43"/>
      <c r="P323" s="44"/>
    </row>
    <row r="324" spans="1:16" s="35" customFormat="1" x14ac:dyDescent="0.3">
      <c r="A324" s="22" t="s">
        <v>274</v>
      </c>
      <c r="B324" s="23" t="s">
        <v>275</v>
      </c>
      <c r="C324" s="24" t="s">
        <v>276</v>
      </c>
      <c r="D324" s="25">
        <v>43647</v>
      </c>
      <c r="E324" s="25">
        <v>44012</v>
      </c>
      <c r="F324" s="26" t="s">
        <v>249</v>
      </c>
      <c r="G324" s="27" t="s">
        <v>250</v>
      </c>
      <c r="H324" s="57" t="s">
        <v>24</v>
      </c>
      <c r="I324" s="29" t="s">
        <v>251</v>
      </c>
      <c r="J324" s="59">
        <v>1232</v>
      </c>
      <c r="K324" s="60"/>
      <c r="L324" s="61">
        <f>SUM(J324:K324)</f>
        <v>1232</v>
      </c>
      <c r="M324" s="59">
        <v>0</v>
      </c>
      <c r="N324" s="61">
        <f>+SUM($L324:$M324)</f>
        <v>1232</v>
      </c>
      <c r="O324" s="33"/>
      <c r="P324" s="34"/>
    </row>
    <row r="325" spans="1:16" s="35" customFormat="1" x14ac:dyDescent="0.3">
      <c r="A325" s="22" t="s">
        <v>274</v>
      </c>
      <c r="B325" s="23" t="s">
        <v>275</v>
      </c>
      <c r="C325" s="24" t="s">
        <v>276</v>
      </c>
      <c r="D325" s="25">
        <v>43647</v>
      </c>
      <c r="E325" s="25">
        <v>44012</v>
      </c>
      <c r="F325" s="26" t="s">
        <v>249</v>
      </c>
      <c r="G325" s="27" t="s">
        <v>250</v>
      </c>
      <c r="H325" s="57" t="s">
        <v>26</v>
      </c>
      <c r="I325" s="29" t="s">
        <v>252</v>
      </c>
      <c r="J325" s="59">
        <v>0</v>
      </c>
      <c r="K325" s="60"/>
      <c r="L325" s="61">
        <f>SUM(J325:K325)</f>
        <v>0</v>
      </c>
      <c r="M325" s="59">
        <v>0</v>
      </c>
      <c r="N325" s="61">
        <f>+SUM($L325:$M325)</f>
        <v>0</v>
      </c>
      <c r="O325" s="33"/>
      <c r="P325" s="34"/>
    </row>
    <row r="326" spans="1:16" s="35" customFormat="1" x14ac:dyDescent="0.3">
      <c r="A326" s="22" t="s">
        <v>274</v>
      </c>
      <c r="B326" s="23" t="s">
        <v>275</v>
      </c>
      <c r="C326" s="24" t="s">
        <v>276</v>
      </c>
      <c r="D326" s="25">
        <v>43647</v>
      </c>
      <c r="E326" s="25">
        <v>44012</v>
      </c>
      <c r="F326" s="26" t="s">
        <v>249</v>
      </c>
      <c r="G326" s="27" t="s">
        <v>250</v>
      </c>
      <c r="H326" s="57" t="s">
        <v>28</v>
      </c>
      <c r="I326" s="29" t="s">
        <v>253</v>
      </c>
      <c r="J326" s="59">
        <v>0</v>
      </c>
      <c r="K326" s="60"/>
      <c r="L326" s="61">
        <f>SUM(J326:K326)</f>
        <v>0</v>
      </c>
      <c r="M326" s="59">
        <v>0</v>
      </c>
      <c r="N326" s="61">
        <f>+SUM($L326:$M326)</f>
        <v>0</v>
      </c>
      <c r="O326" s="33"/>
      <c r="P326" s="34"/>
    </row>
    <row r="327" spans="1:16" s="35" customFormat="1" x14ac:dyDescent="0.3">
      <c r="A327" s="22" t="s">
        <v>274</v>
      </c>
      <c r="B327" s="23" t="s">
        <v>275</v>
      </c>
      <c r="C327" s="24" t="s">
        <v>276</v>
      </c>
      <c r="D327" s="25">
        <v>43647</v>
      </c>
      <c r="E327" s="25">
        <v>44012</v>
      </c>
      <c r="F327" s="26" t="s">
        <v>249</v>
      </c>
      <c r="G327" s="27" t="s">
        <v>250</v>
      </c>
      <c r="H327" s="57" t="s">
        <v>30</v>
      </c>
      <c r="I327" s="29" t="s">
        <v>254</v>
      </c>
      <c r="J327" s="59">
        <v>0</v>
      </c>
      <c r="K327" s="60"/>
      <c r="L327" s="61">
        <f>SUM(J327:K327)</f>
        <v>0</v>
      </c>
      <c r="M327" s="59">
        <v>0</v>
      </c>
      <c r="N327" s="61">
        <f>+SUM($L327:$M327)</f>
        <v>0</v>
      </c>
      <c r="O327" s="33"/>
      <c r="P327" s="34"/>
    </row>
    <row r="328" spans="1:16" s="35" customFormat="1" x14ac:dyDescent="0.3">
      <c r="A328" s="22" t="s">
        <v>274</v>
      </c>
      <c r="B328" s="23" t="s">
        <v>275</v>
      </c>
      <c r="C328" s="24" t="s">
        <v>276</v>
      </c>
      <c r="D328" s="25">
        <v>43647</v>
      </c>
      <c r="E328" s="25">
        <v>44012</v>
      </c>
      <c r="F328" s="36" t="s">
        <v>249</v>
      </c>
      <c r="G328" s="37" t="s">
        <v>250</v>
      </c>
      <c r="H328" s="38" t="s">
        <v>32</v>
      </c>
      <c r="I328" s="39" t="s">
        <v>255</v>
      </c>
      <c r="J328" s="62">
        <f>SUM(J324:J327)</f>
        <v>1232</v>
      </c>
      <c r="K328" s="63">
        <f>SUM(K324:K327)</f>
        <v>0</v>
      </c>
      <c r="L328" s="64">
        <f>SUM(L324:L327)</f>
        <v>1232</v>
      </c>
      <c r="M328" s="62">
        <f>SUM(M324:M327)</f>
        <v>0</v>
      </c>
      <c r="N328" s="64">
        <f>SUM(N324:N327)</f>
        <v>1232</v>
      </c>
      <c r="O328" s="43"/>
      <c r="P328" s="44"/>
    </row>
    <row r="329" spans="1:16" s="35" customFormat="1" x14ac:dyDescent="0.3">
      <c r="A329" s="22" t="s">
        <v>274</v>
      </c>
      <c r="B329" s="23" t="s">
        <v>275</v>
      </c>
      <c r="C329" s="24" t="s">
        <v>276</v>
      </c>
      <c r="D329" s="25">
        <v>43647</v>
      </c>
      <c r="E329" s="25">
        <v>44012</v>
      </c>
      <c r="F329" s="26" t="s">
        <v>256</v>
      </c>
      <c r="G329" s="27" t="s">
        <v>257</v>
      </c>
      <c r="H329" s="57" t="s">
        <v>24</v>
      </c>
      <c r="I329" s="29" t="s">
        <v>258</v>
      </c>
      <c r="J329" s="59">
        <v>16</v>
      </c>
      <c r="K329" s="60"/>
      <c r="L329" s="61">
        <f>SUM(J329:K329)</f>
        <v>16</v>
      </c>
      <c r="M329" s="59">
        <v>0</v>
      </c>
      <c r="N329" s="61">
        <f t="shared" ref="N329:N339" si="16">+SUM($L329:$M329)</f>
        <v>16</v>
      </c>
      <c r="O329" s="33"/>
      <c r="P329" s="34"/>
    </row>
    <row r="330" spans="1:16" s="35" customFormat="1" x14ac:dyDescent="0.3">
      <c r="A330" s="22" t="s">
        <v>274</v>
      </c>
      <c r="B330" s="23" t="s">
        <v>275</v>
      </c>
      <c r="C330" s="24" t="s">
        <v>276</v>
      </c>
      <c r="D330" s="25">
        <v>43647</v>
      </c>
      <c r="E330" s="25">
        <v>44012</v>
      </c>
      <c r="F330" s="26" t="s">
        <v>256</v>
      </c>
      <c r="G330" s="27" t="s">
        <v>257</v>
      </c>
      <c r="H330" s="57" t="s">
        <v>26</v>
      </c>
      <c r="I330" s="29" t="s">
        <v>259</v>
      </c>
      <c r="J330" s="59">
        <v>16</v>
      </c>
      <c r="K330" s="60"/>
      <c r="L330" s="61">
        <f>SUM(J330:K330)</f>
        <v>16</v>
      </c>
      <c r="M330" s="59">
        <v>0</v>
      </c>
      <c r="N330" s="61">
        <f t="shared" si="16"/>
        <v>16</v>
      </c>
      <c r="O330" s="33"/>
      <c r="P330" s="34"/>
    </row>
    <row r="331" spans="1:16" s="35" customFormat="1" x14ac:dyDescent="0.3">
      <c r="A331" s="22" t="s">
        <v>274</v>
      </c>
      <c r="B331" s="23" t="s">
        <v>275</v>
      </c>
      <c r="C331" s="24" t="s">
        <v>276</v>
      </c>
      <c r="D331" s="25">
        <v>43647</v>
      </c>
      <c r="E331" s="25">
        <v>44012</v>
      </c>
      <c r="F331" s="26" t="s">
        <v>256</v>
      </c>
      <c r="G331" s="27" t="s">
        <v>257</v>
      </c>
      <c r="H331" s="57" t="s">
        <v>28</v>
      </c>
      <c r="I331" s="29" t="s">
        <v>260</v>
      </c>
      <c r="J331" s="59">
        <v>366</v>
      </c>
      <c r="K331" s="60"/>
      <c r="L331" s="61">
        <f>SUM(J331:K331)</f>
        <v>366</v>
      </c>
      <c r="M331" s="59">
        <v>0</v>
      </c>
      <c r="N331" s="61">
        <f t="shared" si="16"/>
        <v>366</v>
      </c>
      <c r="O331" s="33"/>
      <c r="P331" s="34"/>
    </row>
    <row r="332" spans="1:16" s="35" customFormat="1" x14ac:dyDescent="0.3">
      <c r="A332" s="22" t="s">
        <v>274</v>
      </c>
      <c r="B332" s="23" t="s">
        <v>275</v>
      </c>
      <c r="C332" s="24" t="s">
        <v>276</v>
      </c>
      <c r="D332" s="25">
        <v>43647</v>
      </c>
      <c r="E332" s="25">
        <v>44012</v>
      </c>
      <c r="F332" s="26" t="s">
        <v>256</v>
      </c>
      <c r="G332" s="27" t="s">
        <v>257</v>
      </c>
      <c r="H332" s="57" t="s">
        <v>30</v>
      </c>
      <c r="I332" s="29" t="s">
        <v>261</v>
      </c>
      <c r="J332" s="59">
        <f>J329*J331</f>
        <v>5856</v>
      </c>
      <c r="K332" s="60"/>
      <c r="L332" s="61">
        <f>SUM(J332:K332)</f>
        <v>5856</v>
      </c>
      <c r="M332" s="59">
        <v>0</v>
      </c>
      <c r="N332" s="61">
        <f t="shared" si="16"/>
        <v>5856</v>
      </c>
      <c r="O332" s="33"/>
      <c r="P332" s="34"/>
    </row>
    <row r="333" spans="1:16" s="35" customFormat="1" x14ac:dyDescent="0.3">
      <c r="A333" s="22" t="s">
        <v>274</v>
      </c>
      <c r="B333" s="23" t="s">
        <v>275</v>
      </c>
      <c r="C333" s="24" t="s">
        <v>276</v>
      </c>
      <c r="D333" s="25">
        <v>43647</v>
      </c>
      <c r="E333" s="25">
        <v>44012</v>
      </c>
      <c r="F333" s="26" t="s">
        <v>256</v>
      </c>
      <c r="G333" s="27" t="s">
        <v>257</v>
      </c>
      <c r="H333" s="57" t="s">
        <v>32</v>
      </c>
      <c r="I333" s="29" t="s">
        <v>262</v>
      </c>
      <c r="J333" s="65">
        <f>J328/J332</f>
        <v>0.2103825136612022</v>
      </c>
      <c r="K333" s="60"/>
      <c r="L333" s="66">
        <f t="shared" ref="L333" si="17">L328/L332</f>
        <v>0.2103825136612022</v>
      </c>
      <c r="M333" s="59">
        <v>0</v>
      </c>
      <c r="N333" s="66">
        <f t="shared" si="16"/>
        <v>0.2103825136612022</v>
      </c>
      <c r="O333" s="33"/>
      <c r="P333" s="34"/>
    </row>
    <row r="334" spans="1:16" s="35" customFormat="1" x14ac:dyDescent="0.3">
      <c r="A334" s="22" t="s">
        <v>274</v>
      </c>
      <c r="B334" s="23" t="s">
        <v>275</v>
      </c>
      <c r="C334" s="24" t="s">
        <v>276</v>
      </c>
      <c r="D334" s="25">
        <v>43647</v>
      </c>
      <c r="E334" s="25">
        <v>44012</v>
      </c>
      <c r="F334" s="26" t="s">
        <v>256</v>
      </c>
      <c r="G334" s="27" t="s">
        <v>257</v>
      </c>
      <c r="H334" s="57" t="s">
        <v>263</v>
      </c>
      <c r="I334" s="29" t="s">
        <v>264</v>
      </c>
      <c r="J334" s="65">
        <f>(J324+J325)/J332</f>
        <v>0.2103825136612022</v>
      </c>
      <c r="K334" s="60"/>
      <c r="L334" s="66">
        <f>(L324+L325)/L332</f>
        <v>0.2103825136612022</v>
      </c>
      <c r="M334" s="59">
        <v>0</v>
      </c>
      <c r="N334" s="66">
        <f t="shared" si="16"/>
        <v>0.2103825136612022</v>
      </c>
      <c r="O334" s="33"/>
      <c r="P334" s="34"/>
    </row>
    <row r="335" spans="1:16" s="35" customFormat="1" x14ac:dyDescent="0.3">
      <c r="A335" s="22" t="s">
        <v>274</v>
      </c>
      <c r="B335" s="23" t="s">
        <v>275</v>
      </c>
      <c r="C335" s="24" t="s">
        <v>276</v>
      </c>
      <c r="D335" s="25">
        <v>43647</v>
      </c>
      <c r="E335" s="25">
        <v>44012</v>
      </c>
      <c r="F335" s="26" t="s">
        <v>256</v>
      </c>
      <c r="G335" s="27" t="s">
        <v>257</v>
      </c>
      <c r="H335" s="57" t="s">
        <v>265</v>
      </c>
      <c r="I335" s="29" t="s">
        <v>266</v>
      </c>
      <c r="J335" s="65">
        <f>J334/J333</f>
        <v>1</v>
      </c>
      <c r="K335" s="60"/>
      <c r="L335" s="66">
        <f>L334/L333</f>
        <v>1</v>
      </c>
      <c r="M335" s="59">
        <v>0</v>
      </c>
      <c r="N335" s="66">
        <f t="shared" si="16"/>
        <v>1</v>
      </c>
      <c r="O335" s="33"/>
      <c r="P335" s="34"/>
    </row>
    <row r="336" spans="1:16" s="35" customFormat="1" x14ac:dyDescent="0.3">
      <c r="A336" s="22" t="s">
        <v>274</v>
      </c>
      <c r="B336" s="23" t="s">
        <v>275</v>
      </c>
      <c r="C336" s="24" t="s">
        <v>276</v>
      </c>
      <c r="D336" s="25">
        <v>43647</v>
      </c>
      <c r="E336" s="25">
        <v>44012</v>
      </c>
      <c r="F336" s="26" t="s">
        <v>267</v>
      </c>
      <c r="G336" s="27" t="s">
        <v>268</v>
      </c>
      <c r="H336" s="57" t="s">
        <v>24</v>
      </c>
      <c r="I336" s="67" t="s">
        <v>269</v>
      </c>
      <c r="J336" s="68" t="s">
        <v>270</v>
      </c>
      <c r="K336" s="60"/>
      <c r="L336" s="69">
        <f>SUM(J336:K336)</f>
        <v>0</v>
      </c>
      <c r="M336" s="68">
        <v>0</v>
      </c>
      <c r="N336" s="69">
        <f t="shared" si="16"/>
        <v>0</v>
      </c>
      <c r="O336" s="33"/>
      <c r="P336" s="34"/>
    </row>
    <row r="337" spans="1:16" s="35" customFormat="1" x14ac:dyDescent="0.3">
      <c r="A337" s="22" t="s">
        <v>274</v>
      </c>
      <c r="B337" s="23" t="s">
        <v>275</v>
      </c>
      <c r="C337" s="24" t="s">
        <v>276</v>
      </c>
      <c r="D337" s="25">
        <v>43647</v>
      </c>
      <c r="E337" s="25">
        <v>44012</v>
      </c>
      <c r="F337" s="26" t="s">
        <v>267</v>
      </c>
      <c r="G337" s="27" t="s">
        <v>268</v>
      </c>
      <c r="H337" s="57" t="s">
        <v>26</v>
      </c>
      <c r="I337" s="67" t="s">
        <v>271</v>
      </c>
      <c r="J337" s="68" t="s">
        <v>270</v>
      </c>
      <c r="K337" s="60"/>
      <c r="L337" s="69">
        <f>SUM(J337:K337)</f>
        <v>0</v>
      </c>
      <c r="M337" s="68">
        <v>0</v>
      </c>
      <c r="N337" s="69">
        <f t="shared" si="16"/>
        <v>0</v>
      </c>
      <c r="O337" s="33"/>
      <c r="P337" s="34"/>
    </row>
    <row r="338" spans="1:16" s="35" customFormat="1" x14ac:dyDescent="0.3">
      <c r="A338" s="22" t="s">
        <v>274</v>
      </c>
      <c r="B338" s="23" t="s">
        <v>275</v>
      </c>
      <c r="C338" s="24" t="s">
        <v>276</v>
      </c>
      <c r="D338" s="25">
        <v>43647</v>
      </c>
      <c r="E338" s="25">
        <v>44012</v>
      </c>
      <c r="F338" s="26" t="s">
        <v>267</v>
      </c>
      <c r="G338" s="27" t="s">
        <v>268</v>
      </c>
      <c r="H338" s="57" t="s">
        <v>28</v>
      </c>
      <c r="I338" s="67" t="s">
        <v>272</v>
      </c>
      <c r="J338" s="68" t="s">
        <v>270</v>
      </c>
      <c r="K338" s="60"/>
      <c r="L338" s="69">
        <f>SUM(J338:K338)</f>
        <v>0</v>
      </c>
      <c r="M338" s="68">
        <v>0</v>
      </c>
      <c r="N338" s="69">
        <f t="shared" si="16"/>
        <v>0</v>
      </c>
      <c r="O338" s="33"/>
      <c r="P338" s="34"/>
    </row>
    <row r="339" spans="1:16" s="35" customFormat="1" ht="15" thickBot="1" x14ac:dyDescent="0.35">
      <c r="A339" s="70" t="s">
        <v>274</v>
      </c>
      <c r="B339" s="71" t="s">
        <v>275</v>
      </c>
      <c r="C339" s="24" t="s">
        <v>276</v>
      </c>
      <c r="D339" s="73">
        <v>43647</v>
      </c>
      <c r="E339" s="73">
        <v>44012</v>
      </c>
      <c r="F339" s="74" t="s">
        <v>267</v>
      </c>
      <c r="G339" s="75" t="s">
        <v>268</v>
      </c>
      <c r="H339" s="76" t="s">
        <v>30</v>
      </c>
      <c r="I339" s="77" t="s">
        <v>273</v>
      </c>
      <c r="J339" s="78" t="s">
        <v>270</v>
      </c>
      <c r="K339" s="79"/>
      <c r="L339" s="80">
        <f>SUM(J339:K339)</f>
        <v>0</v>
      </c>
      <c r="M339" s="78">
        <v>0</v>
      </c>
      <c r="N339" s="80">
        <f t="shared" si="16"/>
        <v>0</v>
      </c>
      <c r="O339" s="81"/>
      <c r="P339" s="82"/>
    </row>
    <row r="340" spans="1:16" s="35" customFormat="1" x14ac:dyDescent="0.3">
      <c r="A340" s="22" t="s">
        <v>277</v>
      </c>
      <c r="B340" s="23" t="s">
        <v>278</v>
      </c>
      <c r="C340" s="24" t="s">
        <v>279</v>
      </c>
      <c r="D340" s="25">
        <v>43647</v>
      </c>
      <c r="E340" s="25">
        <v>44012</v>
      </c>
      <c r="F340" s="26" t="s">
        <v>22</v>
      </c>
      <c r="G340" s="27" t="s">
        <v>23</v>
      </c>
      <c r="H340" s="28" t="s">
        <v>24</v>
      </c>
      <c r="I340" s="29" t="s">
        <v>25</v>
      </c>
      <c r="J340" s="30">
        <v>2131285</v>
      </c>
      <c r="K340" s="31">
        <v>0</v>
      </c>
      <c r="L340" s="32">
        <f t="shared" ref="L340:L371" si="18">SUM(J340:K340)</f>
        <v>2131285</v>
      </c>
      <c r="M340" s="30">
        <v>0</v>
      </c>
      <c r="N340" s="32">
        <f t="shared" ref="N340:N371" si="19">+SUM($L340:$M340)</f>
        <v>2131285</v>
      </c>
      <c r="O340" s="33"/>
      <c r="P340" s="34"/>
    </row>
    <row r="341" spans="1:16" s="35" customFormat="1" x14ac:dyDescent="0.3">
      <c r="A341" s="22" t="s">
        <v>277</v>
      </c>
      <c r="B341" s="23" t="s">
        <v>278</v>
      </c>
      <c r="C341" s="24" t="s">
        <v>279</v>
      </c>
      <c r="D341" s="25">
        <v>43647</v>
      </c>
      <c r="E341" s="25">
        <v>44012</v>
      </c>
      <c r="F341" s="26" t="s">
        <v>22</v>
      </c>
      <c r="G341" s="27" t="s">
        <v>23</v>
      </c>
      <c r="H341" s="28" t="s">
        <v>26</v>
      </c>
      <c r="I341" s="29" t="s">
        <v>27</v>
      </c>
      <c r="J341" s="30">
        <v>0</v>
      </c>
      <c r="K341" s="31">
        <v>0</v>
      </c>
      <c r="L341" s="32">
        <f t="shared" si="18"/>
        <v>0</v>
      </c>
      <c r="M341" s="30">
        <v>0</v>
      </c>
      <c r="N341" s="32">
        <f t="shared" si="19"/>
        <v>0</v>
      </c>
      <c r="O341" s="33"/>
      <c r="P341" s="34"/>
    </row>
    <row r="342" spans="1:16" s="35" customFormat="1" x14ac:dyDescent="0.3">
      <c r="A342" s="22" t="s">
        <v>277</v>
      </c>
      <c r="B342" s="23" t="s">
        <v>278</v>
      </c>
      <c r="C342" s="24" t="s">
        <v>279</v>
      </c>
      <c r="D342" s="25">
        <v>43647</v>
      </c>
      <c r="E342" s="25">
        <v>44012</v>
      </c>
      <c r="F342" s="26" t="s">
        <v>22</v>
      </c>
      <c r="G342" s="27" t="s">
        <v>23</v>
      </c>
      <c r="H342" s="28" t="s">
        <v>28</v>
      </c>
      <c r="I342" s="29" t="s">
        <v>29</v>
      </c>
      <c r="J342" s="30">
        <v>0</v>
      </c>
      <c r="K342" s="31">
        <v>0</v>
      </c>
      <c r="L342" s="32">
        <f t="shared" si="18"/>
        <v>0</v>
      </c>
      <c r="M342" s="30">
        <v>0</v>
      </c>
      <c r="N342" s="32">
        <f t="shared" si="19"/>
        <v>0</v>
      </c>
      <c r="O342" s="33"/>
      <c r="P342" s="34"/>
    </row>
    <row r="343" spans="1:16" s="35" customFormat="1" x14ac:dyDescent="0.3">
      <c r="A343" s="22" t="s">
        <v>277</v>
      </c>
      <c r="B343" s="23" t="s">
        <v>278</v>
      </c>
      <c r="C343" s="24" t="s">
        <v>279</v>
      </c>
      <c r="D343" s="25">
        <v>43647</v>
      </c>
      <c r="E343" s="25">
        <v>44012</v>
      </c>
      <c r="F343" s="26" t="s">
        <v>22</v>
      </c>
      <c r="G343" s="27" t="s">
        <v>23</v>
      </c>
      <c r="H343" s="28" t="s">
        <v>30</v>
      </c>
      <c r="I343" s="29" t="s">
        <v>31</v>
      </c>
      <c r="J343" s="30">
        <v>0</v>
      </c>
      <c r="K343" s="31">
        <v>0</v>
      </c>
      <c r="L343" s="32">
        <f t="shared" si="18"/>
        <v>0</v>
      </c>
      <c r="M343" s="30">
        <v>0</v>
      </c>
      <c r="N343" s="32">
        <f t="shared" si="19"/>
        <v>0</v>
      </c>
      <c r="O343" s="33"/>
      <c r="P343" s="34"/>
    </row>
    <row r="344" spans="1:16" s="35" customFormat="1" x14ac:dyDescent="0.3">
      <c r="A344" s="22" t="s">
        <v>277</v>
      </c>
      <c r="B344" s="23" t="s">
        <v>278</v>
      </c>
      <c r="C344" s="24" t="s">
        <v>279</v>
      </c>
      <c r="D344" s="25">
        <v>43647</v>
      </c>
      <c r="E344" s="25">
        <v>44012</v>
      </c>
      <c r="F344" s="26" t="s">
        <v>22</v>
      </c>
      <c r="G344" s="27" t="s">
        <v>23</v>
      </c>
      <c r="H344" s="28" t="s">
        <v>32</v>
      </c>
      <c r="I344" s="29" t="s">
        <v>33</v>
      </c>
      <c r="J344" s="30">
        <v>23156</v>
      </c>
      <c r="K344" s="31">
        <v>10333</v>
      </c>
      <c r="L344" s="32">
        <f t="shared" si="18"/>
        <v>33489</v>
      </c>
      <c r="M344" s="30">
        <v>-20608</v>
      </c>
      <c r="N344" s="32">
        <f t="shared" si="19"/>
        <v>12881</v>
      </c>
      <c r="O344" s="33"/>
      <c r="P344" s="34"/>
    </row>
    <row r="345" spans="1:16" s="35" customFormat="1" x14ac:dyDescent="0.3">
      <c r="A345" s="22" t="s">
        <v>277</v>
      </c>
      <c r="B345" s="23" t="s">
        <v>278</v>
      </c>
      <c r="C345" s="24" t="s">
        <v>279</v>
      </c>
      <c r="D345" s="25">
        <v>43647</v>
      </c>
      <c r="E345" s="25">
        <v>44012</v>
      </c>
      <c r="F345" s="36" t="s">
        <v>22</v>
      </c>
      <c r="G345" s="37" t="s">
        <v>23</v>
      </c>
      <c r="H345" s="38" t="s">
        <v>34</v>
      </c>
      <c r="I345" s="39" t="s">
        <v>35</v>
      </c>
      <c r="J345" s="40">
        <f>SUM(J340:J344)</f>
        <v>2154441</v>
      </c>
      <c r="K345" s="41">
        <f t="shared" ref="K345" si="20">SUM(K340:K344)</f>
        <v>10333</v>
      </c>
      <c r="L345" s="42">
        <f t="shared" si="18"/>
        <v>2164774</v>
      </c>
      <c r="M345" s="40">
        <f>SUM(M340:M344)</f>
        <v>-20608</v>
      </c>
      <c r="N345" s="42">
        <f t="shared" si="19"/>
        <v>2144166</v>
      </c>
      <c r="O345" s="43"/>
      <c r="P345" s="44"/>
    </row>
    <row r="346" spans="1:16" s="35" customFormat="1" x14ac:dyDescent="0.3">
      <c r="A346" s="22" t="s">
        <v>277</v>
      </c>
      <c r="B346" s="23" t="s">
        <v>278</v>
      </c>
      <c r="C346" s="24" t="s">
        <v>279</v>
      </c>
      <c r="D346" s="25">
        <v>43647</v>
      </c>
      <c r="E346" s="25">
        <v>44012</v>
      </c>
      <c r="F346" s="26" t="s">
        <v>36</v>
      </c>
      <c r="G346" s="27" t="s">
        <v>37</v>
      </c>
      <c r="H346" s="28" t="s">
        <v>38</v>
      </c>
      <c r="I346" s="29" t="s">
        <v>39</v>
      </c>
      <c r="J346" s="30">
        <v>80520</v>
      </c>
      <c r="K346" s="31">
        <v>0</v>
      </c>
      <c r="L346" s="32">
        <f t="shared" si="18"/>
        <v>80520</v>
      </c>
      <c r="M346" s="30">
        <v>0</v>
      </c>
      <c r="N346" s="32">
        <f t="shared" si="19"/>
        <v>80520</v>
      </c>
      <c r="O346" s="33">
        <v>1888</v>
      </c>
      <c r="P346" s="34">
        <v>2080</v>
      </c>
    </row>
    <row r="347" spans="1:16" s="35" customFormat="1" x14ac:dyDescent="0.3">
      <c r="A347" s="22" t="s">
        <v>277</v>
      </c>
      <c r="B347" s="23" t="s">
        <v>278</v>
      </c>
      <c r="C347" s="24" t="s">
        <v>279</v>
      </c>
      <c r="D347" s="25">
        <v>43647</v>
      </c>
      <c r="E347" s="25">
        <v>44012</v>
      </c>
      <c r="F347" s="26" t="s">
        <v>36</v>
      </c>
      <c r="G347" s="27" t="s">
        <v>37</v>
      </c>
      <c r="H347" s="28" t="s">
        <v>40</v>
      </c>
      <c r="I347" s="29" t="s">
        <v>41</v>
      </c>
      <c r="J347" s="30">
        <v>0</v>
      </c>
      <c r="K347" s="31">
        <v>0</v>
      </c>
      <c r="L347" s="32">
        <f t="shared" si="18"/>
        <v>0</v>
      </c>
      <c r="M347" s="30">
        <v>0</v>
      </c>
      <c r="N347" s="32">
        <f t="shared" si="19"/>
        <v>0</v>
      </c>
      <c r="O347" s="33">
        <v>0</v>
      </c>
      <c r="P347" s="34">
        <v>0</v>
      </c>
    </row>
    <row r="348" spans="1:16" s="35" customFormat="1" x14ac:dyDescent="0.3">
      <c r="A348" s="22" t="s">
        <v>277</v>
      </c>
      <c r="B348" s="23" t="s">
        <v>278</v>
      </c>
      <c r="C348" s="24" t="s">
        <v>279</v>
      </c>
      <c r="D348" s="25">
        <v>43647</v>
      </c>
      <c r="E348" s="25">
        <v>44012</v>
      </c>
      <c r="F348" s="26" t="s">
        <v>36</v>
      </c>
      <c r="G348" s="27" t="s">
        <v>37</v>
      </c>
      <c r="H348" s="28" t="s">
        <v>42</v>
      </c>
      <c r="I348" s="29" t="s">
        <v>43</v>
      </c>
      <c r="J348" s="30">
        <v>37111</v>
      </c>
      <c r="K348" s="31">
        <v>0</v>
      </c>
      <c r="L348" s="32">
        <f t="shared" si="18"/>
        <v>37111</v>
      </c>
      <c r="M348" s="30">
        <v>0</v>
      </c>
      <c r="N348" s="32">
        <f t="shared" si="19"/>
        <v>37111</v>
      </c>
      <c r="O348" s="33">
        <v>2082.5</v>
      </c>
      <c r="P348" s="34">
        <v>2242.5</v>
      </c>
    </row>
    <row r="349" spans="1:16" s="35" customFormat="1" x14ac:dyDescent="0.3">
      <c r="A349" s="22" t="s">
        <v>277</v>
      </c>
      <c r="B349" s="23" t="s">
        <v>278</v>
      </c>
      <c r="C349" s="24" t="s">
        <v>279</v>
      </c>
      <c r="D349" s="25">
        <v>43647</v>
      </c>
      <c r="E349" s="25">
        <v>44012</v>
      </c>
      <c r="F349" s="26" t="s">
        <v>36</v>
      </c>
      <c r="G349" s="27" t="s">
        <v>37</v>
      </c>
      <c r="H349" s="28" t="s">
        <v>44</v>
      </c>
      <c r="I349" s="29" t="s">
        <v>45</v>
      </c>
      <c r="J349" s="30">
        <v>124283</v>
      </c>
      <c r="K349" s="31">
        <v>-111082</v>
      </c>
      <c r="L349" s="32">
        <f t="shared" si="18"/>
        <v>13201</v>
      </c>
      <c r="M349" s="30">
        <v>0</v>
      </c>
      <c r="N349" s="32">
        <f t="shared" si="19"/>
        <v>13201</v>
      </c>
      <c r="O349" s="33"/>
      <c r="P349" s="34"/>
    </row>
    <row r="350" spans="1:16" s="35" customFormat="1" x14ac:dyDescent="0.3">
      <c r="A350" s="22" t="s">
        <v>277</v>
      </c>
      <c r="B350" s="23" t="s">
        <v>278</v>
      </c>
      <c r="C350" s="24" t="s">
        <v>279</v>
      </c>
      <c r="D350" s="25">
        <v>43647</v>
      </c>
      <c r="E350" s="25">
        <v>44012</v>
      </c>
      <c r="F350" s="26" t="s">
        <v>36</v>
      </c>
      <c r="G350" s="27" t="s">
        <v>37</v>
      </c>
      <c r="H350" s="28" t="s">
        <v>46</v>
      </c>
      <c r="I350" s="29" t="s">
        <v>47</v>
      </c>
      <c r="J350" s="30">
        <v>0</v>
      </c>
      <c r="K350" s="31">
        <v>0</v>
      </c>
      <c r="L350" s="32">
        <f t="shared" si="18"/>
        <v>0</v>
      </c>
      <c r="M350" s="30">
        <v>0</v>
      </c>
      <c r="N350" s="32">
        <f t="shared" si="19"/>
        <v>0</v>
      </c>
      <c r="O350" s="33"/>
      <c r="P350" s="34"/>
    </row>
    <row r="351" spans="1:16" s="35" customFormat="1" x14ac:dyDescent="0.3">
      <c r="A351" s="22" t="s">
        <v>277</v>
      </c>
      <c r="B351" s="23" t="s">
        <v>278</v>
      </c>
      <c r="C351" s="24" t="s">
        <v>279</v>
      </c>
      <c r="D351" s="25">
        <v>43647</v>
      </c>
      <c r="E351" s="25">
        <v>44012</v>
      </c>
      <c r="F351" s="26" t="s">
        <v>36</v>
      </c>
      <c r="G351" s="27" t="s">
        <v>37</v>
      </c>
      <c r="H351" s="28" t="s">
        <v>48</v>
      </c>
      <c r="I351" s="29" t="s">
        <v>49</v>
      </c>
      <c r="J351" s="30">
        <v>5995</v>
      </c>
      <c r="K351" s="31">
        <v>-2397.81</v>
      </c>
      <c r="L351" s="32">
        <f t="shared" si="18"/>
        <v>3597.19</v>
      </c>
      <c r="M351" s="30">
        <v>0</v>
      </c>
      <c r="N351" s="32">
        <f t="shared" si="19"/>
        <v>3597.19</v>
      </c>
      <c r="O351" s="33"/>
      <c r="P351" s="34"/>
    </row>
    <row r="352" spans="1:16" s="35" customFormat="1" x14ac:dyDescent="0.3">
      <c r="A352" s="22" t="s">
        <v>277</v>
      </c>
      <c r="B352" s="23" t="s">
        <v>278</v>
      </c>
      <c r="C352" s="24" t="s">
        <v>279</v>
      </c>
      <c r="D352" s="25">
        <v>43647</v>
      </c>
      <c r="E352" s="25">
        <v>44012</v>
      </c>
      <c r="F352" s="26" t="s">
        <v>36</v>
      </c>
      <c r="G352" s="27" t="s">
        <v>37</v>
      </c>
      <c r="H352" s="28" t="s">
        <v>50</v>
      </c>
      <c r="I352" s="29" t="s">
        <v>51</v>
      </c>
      <c r="J352" s="30">
        <v>155028</v>
      </c>
      <c r="K352" s="31">
        <v>0</v>
      </c>
      <c r="L352" s="32">
        <f t="shared" si="18"/>
        <v>155028</v>
      </c>
      <c r="M352" s="30">
        <v>0</v>
      </c>
      <c r="N352" s="32">
        <f t="shared" si="19"/>
        <v>155028</v>
      </c>
      <c r="O352" s="33"/>
      <c r="P352" s="34"/>
    </row>
    <row r="353" spans="1:16" s="35" customFormat="1" x14ac:dyDescent="0.3">
      <c r="A353" s="22" t="s">
        <v>277</v>
      </c>
      <c r="B353" s="23" t="s">
        <v>278</v>
      </c>
      <c r="C353" s="24" t="s">
        <v>279</v>
      </c>
      <c r="D353" s="25">
        <v>43647</v>
      </c>
      <c r="E353" s="25">
        <v>44012</v>
      </c>
      <c r="F353" s="26" t="s">
        <v>36</v>
      </c>
      <c r="G353" s="27" t="s">
        <v>37</v>
      </c>
      <c r="H353" s="28" t="s">
        <v>52</v>
      </c>
      <c r="I353" s="29" t="s">
        <v>53</v>
      </c>
      <c r="J353" s="30">
        <v>0</v>
      </c>
      <c r="K353" s="31">
        <v>0</v>
      </c>
      <c r="L353" s="32">
        <f t="shared" si="18"/>
        <v>0</v>
      </c>
      <c r="M353" s="30">
        <v>0</v>
      </c>
      <c r="N353" s="32">
        <f t="shared" si="19"/>
        <v>0</v>
      </c>
      <c r="O353" s="33"/>
      <c r="P353" s="34"/>
    </row>
    <row r="354" spans="1:16" s="35" customFormat="1" x14ac:dyDescent="0.3">
      <c r="A354" s="22" t="s">
        <v>277</v>
      </c>
      <c r="B354" s="23" t="s">
        <v>278</v>
      </c>
      <c r="C354" s="24" t="s">
        <v>279</v>
      </c>
      <c r="D354" s="25">
        <v>43647</v>
      </c>
      <c r="E354" s="25">
        <v>44012</v>
      </c>
      <c r="F354" s="26" t="s">
        <v>36</v>
      </c>
      <c r="G354" s="27" t="s">
        <v>37</v>
      </c>
      <c r="H354" s="28" t="s">
        <v>54</v>
      </c>
      <c r="I354" s="29" t="s">
        <v>55</v>
      </c>
      <c r="J354" s="30">
        <v>8235</v>
      </c>
      <c r="K354" s="31">
        <v>0</v>
      </c>
      <c r="L354" s="32">
        <f t="shared" si="18"/>
        <v>8235</v>
      </c>
      <c r="M354" s="30">
        <v>0</v>
      </c>
      <c r="N354" s="32">
        <f t="shared" si="19"/>
        <v>8235</v>
      </c>
      <c r="O354" s="33"/>
      <c r="P354" s="34"/>
    </row>
    <row r="355" spans="1:16" s="35" customFormat="1" x14ac:dyDescent="0.3">
      <c r="A355" s="22" t="s">
        <v>277</v>
      </c>
      <c r="B355" s="23" t="s">
        <v>278</v>
      </c>
      <c r="C355" s="24" t="s">
        <v>279</v>
      </c>
      <c r="D355" s="25">
        <v>43647</v>
      </c>
      <c r="E355" s="25">
        <v>44012</v>
      </c>
      <c r="F355" s="26" t="s">
        <v>36</v>
      </c>
      <c r="G355" s="27" t="s">
        <v>37</v>
      </c>
      <c r="H355" s="28" t="s">
        <v>56</v>
      </c>
      <c r="I355" s="29" t="s">
        <v>57</v>
      </c>
      <c r="J355" s="30">
        <v>5124</v>
      </c>
      <c r="K355" s="31">
        <v>-10274.94</v>
      </c>
      <c r="L355" s="32">
        <f t="shared" si="18"/>
        <v>-5150.9400000000005</v>
      </c>
      <c r="M355" s="30">
        <v>0</v>
      </c>
      <c r="N355" s="32">
        <f t="shared" si="19"/>
        <v>-5150.9400000000005</v>
      </c>
      <c r="O355" s="33"/>
      <c r="P355" s="34"/>
    </row>
    <row r="356" spans="1:16" s="35" customFormat="1" x14ac:dyDescent="0.3">
      <c r="A356" s="22" t="s">
        <v>277</v>
      </c>
      <c r="B356" s="23" t="s">
        <v>278</v>
      </c>
      <c r="C356" s="24" t="s">
        <v>279</v>
      </c>
      <c r="D356" s="25">
        <v>43647</v>
      </c>
      <c r="E356" s="25">
        <v>44012</v>
      </c>
      <c r="F356" s="26" t="s">
        <v>36</v>
      </c>
      <c r="G356" s="27" t="s">
        <v>37</v>
      </c>
      <c r="H356" s="28" t="s">
        <v>58</v>
      </c>
      <c r="I356" s="29" t="s">
        <v>59</v>
      </c>
      <c r="J356" s="30">
        <v>6485</v>
      </c>
      <c r="K356" s="31">
        <v>0</v>
      </c>
      <c r="L356" s="32">
        <f t="shared" si="18"/>
        <v>6485</v>
      </c>
      <c r="M356" s="30">
        <v>0</v>
      </c>
      <c r="N356" s="32">
        <f t="shared" si="19"/>
        <v>6485</v>
      </c>
      <c r="O356" s="33"/>
      <c r="P356" s="34"/>
    </row>
    <row r="357" spans="1:16" s="35" customFormat="1" x14ac:dyDescent="0.3">
      <c r="A357" s="22" t="s">
        <v>277</v>
      </c>
      <c r="B357" s="23" t="s">
        <v>278</v>
      </c>
      <c r="C357" s="24" t="s">
        <v>279</v>
      </c>
      <c r="D357" s="25">
        <v>43647</v>
      </c>
      <c r="E357" s="25">
        <v>44012</v>
      </c>
      <c r="F357" s="26" t="s">
        <v>36</v>
      </c>
      <c r="G357" s="27" t="s">
        <v>37</v>
      </c>
      <c r="H357" s="28" t="s">
        <v>60</v>
      </c>
      <c r="I357" s="29" t="s">
        <v>61</v>
      </c>
      <c r="J357" s="30">
        <v>0</v>
      </c>
      <c r="K357" s="31">
        <v>0</v>
      </c>
      <c r="L357" s="32">
        <f t="shared" si="18"/>
        <v>0</v>
      </c>
      <c r="M357" s="30">
        <v>0</v>
      </c>
      <c r="N357" s="32">
        <f t="shared" si="19"/>
        <v>0</v>
      </c>
      <c r="O357" s="33"/>
      <c r="P357" s="34"/>
    </row>
    <row r="358" spans="1:16" s="35" customFormat="1" x14ac:dyDescent="0.3">
      <c r="A358" s="22" t="s">
        <v>277</v>
      </c>
      <c r="B358" s="23" t="s">
        <v>278</v>
      </c>
      <c r="C358" s="24" t="s">
        <v>279</v>
      </c>
      <c r="D358" s="25">
        <v>43647</v>
      </c>
      <c r="E358" s="25">
        <v>44012</v>
      </c>
      <c r="F358" s="26" t="s">
        <v>36</v>
      </c>
      <c r="G358" s="27" t="s">
        <v>37</v>
      </c>
      <c r="H358" s="28" t="s">
        <v>62</v>
      </c>
      <c r="I358" s="29" t="s">
        <v>63</v>
      </c>
      <c r="J358" s="30">
        <v>0</v>
      </c>
      <c r="K358" s="31">
        <v>0</v>
      </c>
      <c r="L358" s="32">
        <f t="shared" si="18"/>
        <v>0</v>
      </c>
      <c r="M358" s="30">
        <v>0</v>
      </c>
      <c r="N358" s="32">
        <f t="shared" si="19"/>
        <v>0</v>
      </c>
      <c r="O358" s="33"/>
      <c r="P358" s="34"/>
    </row>
    <row r="359" spans="1:16" s="35" customFormat="1" x14ac:dyDescent="0.3">
      <c r="A359" s="22" t="s">
        <v>277</v>
      </c>
      <c r="B359" s="23" t="s">
        <v>278</v>
      </c>
      <c r="C359" s="24" t="s">
        <v>279</v>
      </c>
      <c r="D359" s="25">
        <v>43647</v>
      </c>
      <c r="E359" s="25">
        <v>44012</v>
      </c>
      <c r="F359" s="26" t="s">
        <v>36</v>
      </c>
      <c r="G359" s="27" t="s">
        <v>37</v>
      </c>
      <c r="H359" s="28" t="s">
        <v>64</v>
      </c>
      <c r="I359" s="29" t="s">
        <v>65</v>
      </c>
      <c r="J359" s="30">
        <v>5267</v>
      </c>
      <c r="K359" s="31">
        <v>0</v>
      </c>
      <c r="L359" s="32">
        <f t="shared" si="18"/>
        <v>5267</v>
      </c>
      <c r="M359" s="30">
        <v>0</v>
      </c>
      <c r="N359" s="32">
        <f t="shared" si="19"/>
        <v>5267</v>
      </c>
      <c r="O359" s="33"/>
      <c r="P359" s="34"/>
    </row>
    <row r="360" spans="1:16" s="35" customFormat="1" x14ac:dyDescent="0.3">
      <c r="A360" s="22" t="s">
        <v>277</v>
      </c>
      <c r="B360" s="23" t="s">
        <v>278</v>
      </c>
      <c r="C360" s="24" t="s">
        <v>279</v>
      </c>
      <c r="D360" s="25">
        <v>43647</v>
      </c>
      <c r="E360" s="25">
        <v>44012</v>
      </c>
      <c r="F360" s="26" t="s">
        <v>36</v>
      </c>
      <c r="G360" s="27" t="s">
        <v>37</v>
      </c>
      <c r="H360" s="28" t="s">
        <v>66</v>
      </c>
      <c r="I360" s="29" t="s">
        <v>67</v>
      </c>
      <c r="J360" s="30">
        <v>0</v>
      </c>
      <c r="K360" s="31">
        <v>0</v>
      </c>
      <c r="L360" s="32">
        <f t="shared" si="18"/>
        <v>0</v>
      </c>
      <c r="M360" s="30">
        <v>0</v>
      </c>
      <c r="N360" s="32">
        <f t="shared" si="19"/>
        <v>0</v>
      </c>
      <c r="O360" s="33"/>
      <c r="P360" s="34"/>
    </row>
    <row r="361" spans="1:16" s="35" customFormat="1" x14ac:dyDescent="0.3">
      <c r="A361" s="22" t="s">
        <v>277</v>
      </c>
      <c r="B361" s="23" t="s">
        <v>278</v>
      </c>
      <c r="C361" s="24" t="s">
        <v>279</v>
      </c>
      <c r="D361" s="25">
        <v>43647</v>
      </c>
      <c r="E361" s="25">
        <v>44012</v>
      </c>
      <c r="F361" s="26" t="s">
        <v>36</v>
      </c>
      <c r="G361" s="27" t="s">
        <v>37</v>
      </c>
      <c r="H361" s="28" t="s">
        <v>68</v>
      </c>
      <c r="I361" s="29" t="s">
        <v>69</v>
      </c>
      <c r="J361" s="30">
        <v>0</v>
      </c>
      <c r="K361" s="31">
        <v>0</v>
      </c>
      <c r="L361" s="32">
        <f t="shared" si="18"/>
        <v>0</v>
      </c>
      <c r="M361" s="30">
        <v>0</v>
      </c>
      <c r="N361" s="32">
        <f t="shared" si="19"/>
        <v>0</v>
      </c>
      <c r="O361" s="33"/>
      <c r="P361" s="34"/>
    </row>
    <row r="362" spans="1:16" s="35" customFormat="1" x14ac:dyDescent="0.3">
      <c r="A362" s="22" t="s">
        <v>277</v>
      </c>
      <c r="B362" s="23" t="s">
        <v>278</v>
      </c>
      <c r="C362" s="24" t="s">
        <v>279</v>
      </c>
      <c r="D362" s="25">
        <v>43647</v>
      </c>
      <c r="E362" s="25">
        <v>44012</v>
      </c>
      <c r="F362" s="26" t="s">
        <v>36</v>
      </c>
      <c r="G362" s="27" t="s">
        <v>37</v>
      </c>
      <c r="H362" s="28" t="s">
        <v>70</v>
      </c>
      <c r="I362" s="29" t="s">
        <v>71</v>
      </c>
      <c r="J362" s="30">
        <v>94707</v>
      </c>
      <c r="K362" s="31">
        <v>0</v>
      </c>
      <c r="L362" s="32">
        <f t="shared" si="18"/>
        <v>94707</v>
      </c>
      <c r="M362" s="30">
        <v>0</v>
      </c>
      <c r="N362" s="32">
        <f t="shared" si="19"/>
        <v>94707</v>
      </c>
      <c r="O362" s="33"/>
      <c r="P362" s="34"/>
    </row>
    <row r="363" spans="1:16" s="35" customFormat="1" x14ac:dyDescent="0.3">
      <c r="A363" s="22" t="s">
        <v>277</v>
      </c>
      <c r="B363" s="23" t="s">
        <v>278</v>
      </c>
      <c r="C363" s="24" t="s">
        <v>279</v>
      </c>
      <c r="D363" s="25">
        <v>43647</v>
      </c>
      <c r="E363" s="25">
        <v>44012</v>
      </c>
      <c r="F363" s="26" t="s">
        <v>36</v>
      </c>
      <c r="G363" s="27" t="s">
        <v>37</v>
      </c>
      <c r="H363" s="28" t="s">
        <v>72</v>
      </c>
      <c r="I363" s="29" t="s">
        <v>73</v>
      </c>
      <c r="J363" s="30">
        <v>0</v>
      </c>
      <c r="K363" s="31">
        <v>0</v>
      </c>
      <c r="L363" s="32">
        <f t="shared" si="18"/>
        <v>0</v>
      </c>
      <c r="M363" s="30">
        <v>0</v>
      </c>
      <c r="N363" s="32">
        <f t="shared" si="19"/>
        <v>0</v>
      </c>
      <c r="O363" s="33"/>
      <c r="P363" s="34"/>
    </row>
    <row r="364" spans="1:16" s="35" customFormat="1" x14ac:dyDescent="0.3">
      <c r="A364" s="22" t="s">
        <v>277</v>
      </c>
      <c r="B364" s="23" t="s">
        <v>278</v>
      </c>
      <c r="C364" s="24" t="s">
        <v>279</v>
      </c>
      <c r="D364" s="25">
        <v>43647</v>
      </c>
      <c r="E364" s="25">
        <v>44012</v>
      </c>
      <c r="F364" s="26" t="s">
        <v>36</v>
      </c>
      <c r="G364" s="27" t="s">
        <v>37</v>
      </c>
      <c r="H364" s="28" t="s">
        <v>74</v>
      </c>
      <c r="I364" s="29" t="s">
        <v>75</v>
      </c>
      <c r="J364" s="30">
        <v>0</v>
      </c>
      <c r="K364" s="31">
        <v>0</v>
      </c>
      <c r="L364" s="32">
        <f t="shared" si="18"/>
        <v>0</v>
      </c>
      <c r="M364" s="30">
        <v>0</v>
      </c>
      <c r="N364" s="32">
        <f t="shared" si="19"/>
        <v>0</v>
      </c>
      <c r="O364" s="33"/>
      <c r="P364" s="34"/>
    </row>
    <row r="365" spans="1:16" s="35" customFormat="1" x14ac:dyDescent="0.3">
      <c r="A365" s="22" t="s">
        <v>277</v>
      </c>
      <c r="B365" s="23" t="s">
        <v>278</v>
      </c>
      <c r="C365" s="24" t="s">
        <v>279</v>
      </c>
      <c r="D365" s="25">
        <v>43647</v>
      </c>
      <c r="E365" s="25">
        <v>44012</v>
      </c>
      <c r="F365" s="26" t="s">
        <v>36</v>
      </c>
      <c r="G365" s="27" t="s">
        <v>37</v>
      </c>
      <c r="H365" s="28" t="s">
        <v>76</v>
      </c>
      <c r="I365" s="29" t="s">
        <v>77</v>
      </c>
      <c r="J365" s="30">
        <v>2702</v>
      </c>
      <c r="K365" s="31">
        <v>-2702</v>
      </c>
      <c r="L365" s="32">
        <f t="shared" si="18"/>
        <v>0</v>
      </c>
      <c r="M365" s="30">
        <v>0</v>
      </c>
      <c r="N365" s="32">
        <f t="shared" si="19"/>
        <v>0</v>
      </c>
      <c r="O365" s="33"/>
      <c r="P365" s="34"/>
    </row>
    <row r="366" spans="1:16" s="35" customFormat="1" x14ac:dyDescent="0.3">
      <c r="A366" s="22" t="s">
        <v>277</v>
      </c>
      <c r="B366" s="23" t="s">
        <v>278</v>
      </c>
      <c r="C366" s="24" t="s">
        <v>279</v>
      </c>
      <c r="D366" s="25">
        <v>43647</v>
      </c>
      <c r="E366" s="25">
        <v>44012</v>
      </c>
      <c r="F366" s="26" t="s">
        <v>36</v>
      </c>
      <c r="G366" s="27" t="s">
        <v>37</v>
      </c>
      <c r="H366" s="28" t="s">
        <v>78</v>
      </c>
      <c r="I366" s="29" t="s">
        <v>79</v>
      </c>
      <c r="J366" s="30">
        <v>0</v>
      </c>
      <c r="K366" s="31">
        <v>0</v>
      </c>
      <c r="L366" s="32">
        <f t="shared" si="18"/>
        <v>0</v>
      </c>
      <c r="M366" s="30">
        <v>0</v>
      </c>
      <c r="N366" s="32">
        <f t="shared" si="19"/>
        <v>0</v>
      </c>
      <c r="O366" s="33"/>
      <c r="P366" s="34"/>
    </row>
    <row r="367" spans="1:16" s="35" customFormat="1" x14ac:dyDescent="0.3">
      <c r="A367" s="22" t="s">
        <v>277</v>
      </c>
      <c r="B367" s="23" t="s">
        <v>278</v>
      </c>
      <c r="C367" s="24" t="s">
        <v>279</v>
      </c>
      <c r="D367" s="25">
        <v>43647</v>
      </c>
      <c r="E367" s="25">
        <v>44012</v>
      </c>
      <c r="F367" s="26" t="s">
        <v>36</v>
      </c>
      <c r="G367" s="27" t="s">
        <v>37</v>
      </c>
      <c r="H367" s="28" t="s">
        <v>80</v>
      </c>
      <c r="I367" s="29" t="s">
        <v>81</v>
      </c>
      <c r="J367" s="30">
        <v>25480</v>
      </c>
      <c r="K367" s="31">
        <v>0</v>
      </c>
      <c r="L367" s="32">
        <f t="shared" si="18"/>
        <v>25480</v>
      </c>
      <c r="M367" s="30">
        <v>0</v>
      </c>
      <c r="N367" s="32">
        <f t="shared" si="19"/>
        <v>25480</v>
      </c>
      <c r="O367" s="33"/>
      <c r="P367" s="34"/>
    </row>
    <row r="368" spans="1:16" s="35" customFormat="1" x14ac:dyDescent="0.3">
      <c r="A368" s="22" t="s">
        <v>277</v>
      </c>
      <c r="B368" s="23" t="s">
        <v>278</v>
      </c>
      <c r="C368" s="24" t="s">
        <v>279</v>
      </c>
      <c r="D368" s="25">
        <v>43647</v>
      </c>
      <c r="E368" s="25">
        <v>44012</v>
      </c>
      <c r="F368" s="26" t="s">
        <v>36</v>
      </c>
      <c r="G368" s="27" t="s">
        <v>37</v>
      </c>
      <c r="H368" s="28" t="s">
        <v>82</v>
      </c>
      <c r="I368" s="29" t="s">
        <v>83</v>
      </c>
      <c r="J368" s="30">
        <v>0</v>
      </c>
      <c r="K368" s="31">
        <v>0</v>
      </c>
      <c r="L368" s="32">
        <f t="shared" si="18"/>
        <v>0</v>
      </c>
      <c r="M368" s="30">
        <v>0</v>
      </c>
      <c r="N368" s="32">
        <f t="shared" si="19"/>
        <v>0</v>
      </c>
      <c r="O368" s="33"/>
      <c r="P368" s="34"/>
    </row>
    <row r="369" spans="1:16" s="35" customFormat="1" x14ac:dyDescent="0.3">
      <c r="A369" s="22" t="s">
        <v>277</v>
      </c>
      <c r="B369" s="23" t="s">
        <v>278</v>
      </c>
      <c r="C369" s="24" t="s">
        <v>279</v>
      </c>
      <c r="D369" s="25">
        <v>43647</v>
      </c>
      <c r="E369" s="25">
        <v>44012</v>
      </c>
      <c r="F369" s="26" t="s">
        <v>36</v>
      </c>
      <c r="G369" s="27" t="s">
        <v>37</v>
      </c>
      <c r="H369" s="28" t="s">
        <v>84</v>
      </c>
      <c r="I369" s="29" t="s">
        <v>85</v>
      </c>
      <c r="J369" s="30">
        <v>0</v>
      </c>
      <c r="K369" s="31">
        <v>0</v>
      </c>
      <c r="L369" s="32">
        <f t="shared" si="18"/>
        <v>0</v>
      </c>
      <c r="M369" s="30">
        <v>0</v>
      </c>
      <c r="N369" s="32">
        <f t="shared" si="19"/>
        <v>0</v>
      </c>
      <c r="O369" s="33"/>
      <c r="P369" s="34"/>
    </row>
    <row r="370" spans="1:16" s="35" customFormat="1" x14ac:dyDescent="0.3">
      <c r="A370" s="22" t="s">
        <v>277</v>
      </c>
      <c r="B370" s="23" t="s">
        <v>278</v>
      </c>
      <c r="C370" s="24" t="s">
        <v>279</v>
      </c>
      <c r="D370" s="25">
        <v>43647</v>
      </c>
      <c r="E370" s="25">
        <v>44012</v>
      </c>
      <c r="F370" s="26" t="s">
        <v>36</v>
      </c>
      <c r="G370" s="27" t="s">
        <v>37</v>
      </c>
      <c r="H370" s="28" t="s">
        <v>86</v>
      </c>
      <c r="I370" s="29" t="s">
        <v>87</v>
      </c>
      <c r="J370" s="30">
        <v>0</v>
      </c>
      <c r="K370" s="31">
        <v>0</v>
      </c>
      <c r="L370" s="32">
        <f t="shared" si="18"/>
        <v>0</v>
      </c>
      <c r="M370" s="30">
        <v>0</v>
      </c>
      <c r="N370" s="32">
        <f t="shared" si="19"/>
        <v>0</v>
      </c>
      <c r="O370" s="33"/>
      <c r="P370" s="34"/>
    </row>
    <row r="371" spans="1:16" s="35" customFormat="1" x14ac:dyDescent="0.3">
      <c r="A371" s="22" t="s">
        <v>277</v>
      </c>
      <c r="B371" s="23" t="s">
        <v>278</v>
      </c>
      <c r="C371" s="24" t="s">
        <v>279</v>
      </c>
      <c r="D371" s="25">
        <v>43647</v>
      </c>
      <c r="E371" s="25">
        <v>44012</v>
      </c>
      <c r="F371" s="26" t="s">
        <v>36</v>
      </c>
      <c r="G371" s="27" t="s">
        <v>37</v>
      </c>
      <c r="H371" s="28" t="s">
        <v>88</v>
      </c>
      <c r="I371" s="29" t="s">
        <v>89</v>
      </c>
      <c r="J371" s="30">
        <v>0</v>
      </c>
      <c r="K371" s="31">
        <v>0</v>
      </c>
      <c r="L371" s="32">
        <f t="shared" si="18"/>
        <v>0</v>
      </c>
      <c r="M371" s="30">
        <v>0</v>
      </c>
      <c r="N371" s="32">
        <f t="shared" si="19"/>
        <v>0</v>
      </c>
      <c r="O371" s="33"/>
      <c r="P371" s="34"/>
    </row>
    <row r="372" spans="1:16" s="35" customFormat="1" x14ac:dyDescent="0.3">
      <c r="A372" s="22" t="s">
        <v>277</v>
      </c>
      <c r="B372" s="23" t="s">
        <v>278</v>
      </c>
      <c r="C372" s="24" t="s">
        <v>279</v>
      </c>
      <c r="D372" s="25">
        <v>43647</v>
      </c>
      <c r="E372" s="25">
        <v>44012</v>
      </c>
      <c r="F372" s="26" t="s">
        <v>36</v>
      </c>
      <c r="G372" s="27" t="s">
        <v>37</v>
      </c>
      <c r="H372" s="28" t="s">
        <v>90</v>
      </c>
      <c r="I372" s="29" t="s">
        <v>91</v>
      </c>
      <c r="J372" s="30">
        <v>0</v>
      </c>
      <c r="K372" s="31">
        <v>0</v>
      </c>
      <c r="L372" s="32">
        <f t="shared" ref="L372:L435" si="21">SUM(J372:K372)</f>
        <v>0</v>
      </c>
      <c r="M372" s="30">
        <v>0</v>
      </c>
      <c r="N372" s="32">
        <f t="shared" ref="N372:N435" si="22">+SUM($L372:$M372)</f>
        <v>0</v>
      </c>
      <c r="O372" s="33">
        <v>0</v>
      </c>
      <c r="P372" s="34">
        <v>0</v>
      </c>
    </row>
    <row r="373" spans="1:16" s="35" customFormat="1" x14ac:dyDescent="0.3">
      <c r="A373" s="22" t="s">
        <v>277</v>
      </c>
      <c r="B373" s="23" t="s">
        <v>278</v>
      </c>
      <c r="C373" s="24" t="s">
        <v>279</v>
      </c>
      <c r="D373" s="25">
        <v>43647</v>
      </c>
      <c r="E373" s="25">
        <v>44012</v>
      </c>
      <c r="F373" s="26" t="s">
        <v>36</v>
      </c>
      <c r="G373" s="27" t="s">
        <v>37</v>
      </c>
      <c r="H373" s="28" t="s">
        <v>92</v>
      </c>
      <c r="I373" s="29" t="s">
        <v>93</v>
      </c>
      <c r="J373" s="30">
        <v>0</v>
      </c>
      <c r="K373" s="31">
        <v>0</v>
      </c>
      <c r="L373" s="32">
        <f t="shared" si="21"/>
        <v>0</v>
      </c>
      <c r="M373" s="30">
        <v>0</v>
      </c>
      <c r="N373" s="32">
        <f t="shared" si="22"/>
        <v>0</v>
      </c>
      <c r="O373" s="33"/>
      <c r="P373" s="34"/>
    </row>
    <row r="374" spans="1:16" s="35" customFormat="1" x14ac:dyDescent="0.3">
      <c r="A374" s="22" t="s">
        <v>277</v>
      </c>
      <c r="B374" s="23" t="s">
        <v>278</v>
      </c>
      <c r="C374" s="24" t="s">
        <v>279</v>
      </c>
      <c r="D374" s="25">
        <v>43647</v>
      </c>
      <c r="E374" s="25">
        <v>44012</v>
      </c>
      <c r="F374" s="26" t="s">
        <v>36</v>
      </c>
      <c r="G374" s="27" t="s">
        <v>37</v>
      </c>
      <c r="H374" s="28" t="s">
        <v>94</v>
      </c>
      <c r="I374" s="29" t="s">
        <v>95</v>
      </c>
      <c r="J374" s="30">
        <v>0</v>
      </c>
      <c r="K374" s="31">
        <v>0</v>
      </c>
      <c r="L374" s="32">
        <f t="shared" si="21"/>
        <v>0</v>
      </c>
      <c r="M374" s="30">
        <v>0</v>
      </c>
      <c r="N374" s="32">
        <f t="shared" si="22"/>
        <v>0</v>
      </c>
      <c r="O374" s="33"/>
      <c r="P374" s="34"/>
    </row>
    <row r="375" spans="1:16" s="35" customFormat="1" x14ac:dyDescent="0.3">
      <c r="A375" s="22" t="s">
        <v>277</v>
      </c>
      <c r="B375" s="23" t="s">
        <v>278</v>
      </c>
      <c r="C375" s="24" t="s">
        <v>279</v>
      </c>
      <c r="D375" s="25">
        <v>43647</v>
      </c>
      <c r="E375" s="25">
        <v>44012</v>
      </c>
      <c r="F375" s="26" t="s">
        <v>36</v>
      </c>
      <c r="G375" s="27" t="s">
        <v>37</v>
      </c>
      <c r="H375" s="28" t="s">
        <v>96</v>
      </c>
      <c r="I375" s="29" t="s">
        <v>97</v>
      </c>
      <c r="J375" s="30">
        <v>182</v>
      </c>
      <c r="K375" s="31">
        <v>0</v>
      </c>
      <c r="L375" s="32">
        <f t="shared" si="21"/>
        <v>182</v>
      </c>
      <c r="M375" s="30">
        <v>0</v>
      </c>
      <c r="N375" s="32">
        <f t="shared" si="22"/>
        <v>182</v>
      </c>
      <c r="O375" s="33"/>
      <c r="P375" s="34"/>
    </row>
    <row r="376" spans="1:16" s="35" customFormat="1" x14ac:dyDescent="0.3">
      <c r="A376" s="22" t="s">
        <v>277</v>
      </c>
      <c r="B376" s="23" t="s">
        <v>278</v>
      </c>
      <c r="C376" s="24" t="s">
        <v>279</v>
      </c>
      <c r="D376" s="25">
        <v>43647</v>
      </c>
      <c r="E376" s="25">
        <v>44012</v>
      </c>
      <c r="F376" s="26" t="s">
        <v>36</v>
      </c>
      <c r="G376" s="27" t="s">
        <v>37</v>
      </c>
      <c r="H376" s="28" t="s">
        <v>98</v>
      </c>
      <c r="I376" s="29" t="s">
        <v>99</v>
      </c>
      <c r="J376" s="30">
        <v>0</v>
      </c>
      <c r="K376" s="31">
        <v>0</v>
      </c>
      <c r="L376" s="32">
        <f t="shared" si="21"/>
        <v>0</v>
      </c>
      <c r="M376" s="30">
        <v>0</v>
      </c>
      <c r="N376" s="32">
        <f t="shared" si="22"/>
        <v>0</v>
      </c>
      <c r="O376" s="33"/>
      <c r="P376" s="34"/>
    </row>
    <row r="377" spans="1:16" s="35" customFormat="1" x14ac:dyDescent="0.3">
      <c r="A377" s="22" t="s">
        <v>277</v>
      </c>
      <c r="B377" s="23" t="s">
        <v>278</v>
      </c>
      <c r="C377" s="24" t="s">
        <v>279</v>
      </c>
      <c r="D377" s="25">
        <v>43647</v>
      </c>
      <c r="E377" s="25">
        <v>44012</v>
      </c>
      <c r="F377" s="26" t="s">
        <v>36</v>
      </c>
      <c r="G377" s="27" t="s">
        <v>37</v>
      </c>
      <c r="H377" s="28" t="s">
        <v>100</v>
      </c>
      <c r="I377" s="29" t="s">
        <v>101</v>
      </c>
      <c r="J377" s="30">
        <v>1562</v>
      </c>
      <c r="K377" s="31">
        <v>0</v>
      </c>
      <c r="L377" s="32">
        <f t="shared" si="21"/>
        <v>1562</v>
      </c>
      <c r="M377" s="30">
        <v>0</v>
      </c>
      <c r="N377" s="32">
        <f t="shared" si="22"/>
        <v>1562</v>
      </c>
      <c r="O377" s="33"/>
      <c r="P377" s="34"/>
    </row>
    <row r="378" spans="1:16" s="35" customFormat="1" x14ac:dyDescent="0.3">
      <c r="A378" s="22" t="s">
        <v>277</v>
      </c>
      <c r="B378" s="23" t="s">
        <v>278</v>
      </c>
      <c r="C378" s="24" t="s">
        <v>279</v>
      </c>
      <c r="D378" s="25">
        <v>43647</v>
      </c>
      <c r="E378" s="25">
        <v>44012</v>
      </c>
      <c r="F378" s="26" t="s">
        <v>36</v>
      </c>
      <c r="G378" s="27" t="s">
        <v>37</v>
      </c>
      <c r="H378" s="28" t="s">
        <v>102</v>
      </c>
      <c r="I378" s="29" t="s">
        <v>103</v>
      </c>
      <c r="J378" s="30">
        <v>0</v>
      </c>
      <c r="K378" s="31">
        <v>0</v>
      </c>
      <c r="L378" s="32">
        <f t="shared" si="21"/>
        <v>0</v>
      </c>
      <c r="M378" s="30">
        <v>0</v>
      </c>
      <c r="N378" s="32">
        <f t="shared" si="22"/>
        <v>0</v>
      </c>
      <c r="O378" s="33"/>
      <c r="P378" s="34"/>
    </row>
    <row r="379" spans="1:16" s="35" customFormat="1" x14ac:dyDescent="0.3">
      <c r="A379" s="22" t="s">
        <v>277</v>
      </c>
      <c r="B379" s="23" t="s">
        <v>278</v>
      </c>
      <c r="C379" s="24" t="s">
        <v>279</v>
      </c>
      <c r="D379" s="25">
        <v>43647</v>
      </c>
      <c r="E379" s="25">
        <v>44012</v>
      </c>
      <c r="F379" s="26" t="s">
        <v>36</v>
      </c>
      <c r="G379" s="27" t="s">
        <v>37</v>
      </c>
      <c r="H379" s="28" t="s">
        <v>104</v>
      </c>
      <c r="I379" s="29" t="s">
        <v>105</v>
      </c>
      <c r="J379" s="30">
        <v>1170</v>
      </c>
      <c r="K379" s="31">
        <v>0</v>
      </c>
      <c r="L379" s="32">
        <f t="shared" si="21"/>
        <v>1170</v>
      </c>
      <c r="M379" s="30">
        <v>-1170</v>
      </c>
      <c r="N379" s="32">
        <f t="shared" si="22"/>
        <v>0</v>
      </c>
      <c r="O379" s="33"/>
      <c r="P379" s="34"/>
    </row>
    <row r="380" spans="1:16" s="35" customFormat="1" x14ac:dyDescent="0.3">
      <c r="A380" s="22" t="s">
        <v>277</v>
      </c>
      <c r="B380" s="23" t="s">
        <v>278</v>
      </c>
      <c r="C380" s="24" t="s">
        <v>279</v>
      </c>
      <c r="D380" s="25">
        <v>43647</v>
      </c>
      <c r="E380" s="25">
        <v>44012</v>
      </c>
      <c r="F380" s="26" t="s">
        <v>36</v>
      </c>
      <c r="G380" s="27" t="s">
        <v>37</v>
      </c>
      <c r="H380" s="28" t="s">
        <v>106</v>
      </c>
      <c r="I380" s="29" t="s">
        <v>107</v>
      </c>
      <c r="J380" s="30">
        <v>0</v>
      </c>
      <c r="K380" s="31">
        <v>0</v>
      </c>
      <c r="L380" s="32">
        <f t="shared" si="21"/>
        <v>0</v>
      </c>
      <c r="M380" s="30">
        <v>0</v>
      </c>
      <c r="N380" s="32">
        <f t="shared" si="22"/>
        <v>0</v>
      </c>
      <c r="O380" s="33"/>
      <c r="P380" s="34"/>
    </row>
    <row r="381" spans="1:16" s="35" customFormat="1" x14ac:dyDescent="0.3">
      <c r="A381" s="22" t="s">
        <v>277</v>
      </c>
      <c r="B381" s="23" t="s">
        <v>278</v>
      </c>
      <c r="C381" s="24" t="s">
        <v>279</v>
      </c>
      <c r="D381" s="25">
        <v>43647</v>
      </c>
      <c r="E381" s="25">
        <v>44012</v>
      </c>
      <c r="F381" s="26" t="s">
        <v>36</v>
      </c>
      <c r="G381" s="27" t="s">
        <v>37</v>
      </c>
      <c r="H381" s="28" t="s">
        <v>108</v>
      </c>
      <c r="I381" s="29" t="s">
        <v>109</v>
      </c>
      <c r="J381" s="30">
        <v>0</v>
      </c>
      <c r="K381" s="31">
        <v>0</v>
      </c>
      <c r="L381" s="32">
        <f t="shared" si="21"/>
        <v>0</v>
      </c>
      <c r="M381" s="30">
        <v>0</v>
      </c>
      <c r="N381" s="32">
        <f t="shared" si="22"/>
        <v>0</v>
      </c>
      <c r="O381" s="33"/>
      <c r="P381" s="34"/>
    </row>
    <row r="382" spans="1:16" s="35" customFormat="1" x14ac:dyDescent="0.3">
      <c r="A382" s="22" t="s">
        <v>277</v>
      </c>
      <c r="B382" s="23" t="s">
        <v>278</v>
      </c>
      <c r="C382" s="24" t="s">
        <v>279</v>
      </c>
      <c r="D382" s="25">
        <v>43647</v>
      </c>
      <c r="E382" s="25">
        <v>44012</v>
      </c>
      <c r="F382" s="45" t="s">
        <v>36</v>
      </c>
      <c r="G382" s="46" t="s">
        <v>37</v>
      </c>
      <c r="H382" s="47" t="s">
        <v>34</v>
      </c>
      <c r="I382" s="48" t="s">
        <v>110</v>
      </c>
      <c r="J382" s="49">
        <f>SUM(J346:J381)</f>
        <v>553851</v>
      </c>
      <c r="K382" s="50">
        <f>SUM(K346:K381)</f>
        <v>-126456.75</v>
      </c>
      <c r="L382" s="51">
        <f t="shared" si="21"/>
        <v>427394.25</v>
      </c>
      <c r="M382" s="49">
        <f>SUM(M346:M381)</f>
        <v>-1170</v>
      </c>
      <c r="N382" s="51">
        <f t="shared" si="22"/>
        <v>426224.25</v>
      </c>
      <c r="O382" s="52"/>
      <c r="P382" s="53"/>
    </row>
    <row r="383" spans="1:16" s="35" customFormat="1" x14ac:dyDescent="0.3">
      <c r="A383" s="22" t="s">
        <v>277</v>
      </c>
      <c r="B383" s="23" t="s">
        <v>278</v>
      </c>
      <c r="C383" s="24" t="s">
        <v>279</v>
      </c>
      <c r="D383" s="25">
        <v>43647</v>
      </c>
      <c r="E383" s="25">
        <v>44012</v>
      </c>
      <c r="F383" s="26" t="s">
        <v>111</v>
      </c>
      <c r="G383" s="27" t="s">
        <v>112</v>
      </c>
      <c r="H383" s="28" t="s">
        <v>82</v>
      </c>
      <c r="I383" s="29" t="s">
        <v>113</v>
      </c>
      <c r="J383" s="30">
        <v>81050</v>
      </c>
      <c r="K383" s="31">
        <v>0</v>
      </c>
      <c r="L383" s="32">
        <f t="shared" si="21"/>
        <v>81050</v>
      </c>
      <c r="M383" s="30">
        <v>0</v>
      </c>
      <c r="N383" s="32">
        <f t="shared" si="22"/>
        <v>81050</v>
      </c>
      <c r="O383" s="33"/>
      <c r="P383" s="34"/>
    </row>
    <row r="384" spans="1:16" s="35" customFormat="1" x14ac:dyDescent="0.3">
      <c r="A384" s="22" t="s">
        <v>277</v>
      </c>
      <c r="B384" s="23" t="s">
        <v>278</v>
      </c>
      <c r="C384" s="24" t="s">
        <v>279</v>
      </c>
      <c r="D384" s="25">
        <v>43647</v>
      </c>
      <c r="E384" s="25">
        <v>44012</v>
      </c>
      <c r="F384" s="26" t="s">
        <v>111</v>
      </c>
      <c r="G384" s="27" t="s">
        <v>112</v>
      </c>
      <c r="H384" s="28" t="s">
        <v>84</v>
      </c>
      <c r="I384" s="29" t="s">
        <v>114</v>
      </c>
      <c r="J384" s="30">
        <v>524</v>
      </c>
      <c r="K384" s="31">
        <v>0</v>
      </c>
      <c r="L384" s="32">
        <f t="shared" si="21"/>
        <v>524</v>
      </c>
      <c r="M384" s="30">
        <v>0</v>
      </c>
      <c r="N384" s="32">
        <f t="shared" si="22"/>
        <v>524</v>
      </c>
      <c r="O384" s="33"/>
      <c r="P384" s="34"/>
    </row>
    <row r="385" spans="1:16" s="35" customFormat="1" x14ac:dyDescent="0.3">
      <c r="A385" s="22" t="s">
        <v>277</v>
      </c>
      <c r="B385" s="23" t="s">
        <v>278</v>
      </c>
      <c r="C385" s="24" t="s">
        <v>279</v>
      </c>
      <c r="D385" s="25">
        <v>43647</v>
      </c>
      <c r="E385" s="25">
        <v>44012</v>
      </c>
      <c r="F385" s="26" t="s">
        <v>111</v>
      </c>
      <c r="G385" s="27" t="s">
        <v>112</v>
      </c>
      <c r="H385" s="28" t="s">
        <v>86</v>
      </c>
      <c r="I385" s="29" t="s">
        <v>115</v>
      </c>
      <c r="J385" s="30">
        <v>0</v>
      </c>
      <c r="K385" s="31">
        <v>0</v>
      </c>
      <c r="L385" s="32">
        <f t="shared" si="21"/>
        <v>0</v>
      </c>
      <c r="M385" s="30">
        <v>0</v>
      </c>
      <c r="N385" s="32">
        <f t="shared" si="22"/>
        <v>0</v>
      </c>
      <c r="O385" s="33"/>
      <c r="P385" s="34"/>
    </row>
    <row r="386" spans="1:16" s="35" customFormat="1" x14ac:dyDescent="0.3">
      <c r="A386" s="22" t="s">
        <v>277</v>
      </c>
      <c r="B386" s="23" t="s">
        <v>278</v>
      </c>
      <c r="C386" s="24" t="s">
        <v>279</v>
      </c>
      <c r="D386" s="25">
        <v>43647</v>
      </c>
      <c r="E386" s="25">
        <v>44012</v>
      </c>
      <c r="F386" s="26" t="s">
        <v>111</v>
      </c>
      <c r="G386" s="27" t="s">
        <v>112</v>
      </c>
      <c r="H386" s="28" t="s">
        <v>116</v>
      </c>
      <c r="I386" s="29" t="s">
        <v>117</v>
      </c>
      <c r="J386" s="30">
        <v>6291</v>
      </c>
      <c r="K386" s="31">
        <v>0</v>
      </c>
      <c r="L386" s="32">
        <f t="shared" si="21"/>
        <v>6291</v>
      </c>
      <c r="M386" s="30">
        <v>0</v>
      </c>
      <c r="N386" s="32">
        <f t="shared" si="22"/>
        <v>6291</v>
      </c>
      <c r="O386" s="33"/>
      <c r="P386" s="34"/>
    </row>
    <row r="387" spans="1:16" s="35" customFormat="1" x14ac:dyDescent="0.3">
      <c r="A387" s="22" t="s">
        <v>277</v>
      </c>
      <c r="B387" s="23" t="s">
        <v>278</v>
      </c>
      <c r="C387" s="24" t="s">
        <v>279</v>
      </c>
      <c r="D387" s="25">
        <v>43647</v>
      </c>
      <c r="E387" s="25">
        <v>44012</v>
      </c>
      <c r="F387" s="26" t="s">
        <v>111</v>
      </c>
      <c r="G387" s="27" t="s">
        <v>112</v>
      </c>
      <c r="H387" s="28" t="s">
        <v>88</v>
      </c>
      <c r="I387" s="29" t="s">
        <v>118</v>
      </c>
      <c r="J387" s="30">
        <v>13007</v>
      </c>
      <c r="K387" s="31">
        <v>0</v>
      </c>
      <c r="L387" s="32">
        <f t="shared" si="21"/>
        <v>13007</v>
      </c>
      <c r="M387" s="30">
        <v>0</v>
      </c>
      <c r="N387" s="32">
        <f t="shared" si="22"/>
        <v>13007</v>
      </c>
      <c r="O387" s="33"/>
      <c r="P387" s="34"/>
    </row>
    <row r="388" spans="1:16" s="35" customFormat="1" x14ac:dyDescent="0.3">
      <c r="A388" s="22" t="s">
        <v>277</v>
      </c>
      <c r="B388" s="23" t="s">
        <v>278</v>
      </c>
      <c r="C388" s="24" t="s">
        <v>279</v>
      </c>
      <c r="D388" s="25">
        <v>43647</v>
      </c>
      <c r="E388" s="25">
        <v>44012</v>
      </c>
      <c r="F388" s="26" t="s">
        <v>111</v>
      </c>
      <c r="G388" s="27" t="s">
        <v>112</v>
      </c>
      <c r="H388" s="28" t="s">
        <v>119</v>
      </c>
      <c r="I388" s="29" t="s">
        <v>120</v>
      </c>
      <c r="J388" s="30">
        <v>0</v>
      </c>
      <c r="K388" s="31">
        <v>0</v>
      </c>
      <c r="L388" s="32">
        <f t="shared" si="21"/>
        <v>0</v>
      </c>
      <c r="M388" s="30">
        <v>0</v>
      </c>
      <c r="N388" s="32">
        <f t="shared" si="22"/>
        <v>0</v>
      </c>
      <c r="O388" s="33"/>
      <c r="P388" s="34"/>
    </row>
    <row r="389" spans="1:16" s="35" customFormat="1" x14ac:dyDescent="0.3">
      <c r="A389" s="22" t="s">
        <v>277</v>
      </c>
      <c r="B389" s="23" t="s">
        <v>278</v>
      </c>
      <c r="C389" s="24" t="s">
        <v>279</v>
      </c>
      <c r="D389" s="25">
        <v>43647</v>
      </c>
      <c r="E389" s="25">
        <v>44012</v>
      </c>
      <c r="F389" s="26" t="s">
        <v>111</v>
      </c>
      <c r="G389" s="27" t="s">
        <v>112</v>
      </c>
      <c r="H389" s="28" t="s">
        <v>121</v>
      </c>
      <c r="I389" s="29" t="s">
        <v>122</v>
      </c>
      <c r="J389" s="30">
        <v>0</v>
      </c>
      <c r="K389" s="31">
        <v>0</v>
      </c>
      <c r="L389" s="32">
        <f t="shared" si="21"/>
        <v>0</v>
      </c>
      <c r="M389" s="30">
        <v>0</v>
      </c>
      <c r="N389" s="32">
        <f t="shared" si="22"/>
        <v>0</v>
      </c>
      <c r="O389" s="33"/>
      <c r="P389" s="34"/>
    </row>
    <row r="390" spans="1:16" s="35" customFormat="1" x14ac:dyDescent="0.3">
      <c r="A390" s="22" t="s">
        <v>277</v>
      </c>
      <c r="B390" s="23" t="s">
        <v>278</v>
      </c>
      <c r="C390" s="24" t="s">
        <v>279</v>
      </c>
      <c r="D390" s="25">
        <v>43647</v>
      </c>
      <c r="E390" s="25">
        <v>44012</v>
      </c>
      <c r="F390" s="26" t="s">
        <v>111</v>
      </c>
      <c r="G390" s="27" t="s">
        <v>112</v>
      </c>
      <c r="H390" s="28" t="s">
        <v>90</v>
      </c>
      <c r="I390" s="29" t="s">
        <v>123</v>
      </c>
      <c r="J390" s="30">
        <v>1766</v>
      </c>
      <c r="K390" s="31">
        <v>0</v>
      </c>
      <c r="L390" s="32">
        <f t="shared" si="21"/>
        <v>1766</v>
      </c>
      <c r="M390" s="30">
        <v>0</v>
      </c>
      <c r="N390" s="32">
        <f t="shared" si="22"/>
        <v>1766</v>
      </c>
      <c r="O390" s="33"/>
      <c r="P390" s="34"/>
    </row>
    <row r="391" spans="1:16" s="35" customFormat="1" x14ac:dyDescent="0.3">
      <c r="A391" s="22" t="s">
        <v>277</v>
      </c>
      <c r="B391" s="23" t="s">
        <v>278</v>
      </c>
      <c r="C391" s="24" t="s">
        <v>279</v>
      </c>
      <c r="D391" s="25">
        <v>43647</v>
      </c>
      <c r="E391" s="25">
        <v>44012</v>
      </c>
      <c r="F391" s="26" t="s">
        <v>111</v>
      </c>
      <c r="G391" s="27" t="s">
        <v>112</v>
      </c>
      <c r="H391" s="28" t="s">
        <v>92</v>
      </c>
      <c r="I391" s="29" t="s">
        <v>124</v>
      </c>
      <c r="J391" s="30">
        <v>0</v>
      </c>
      <c r="K391" s="31">
        <v>0</v>
      </c>
      <c r="L391" s="32">
        <f t="shared" si="21"/>
        <v>0</v>
      </c>
      <c r="M391" s="30">
        <v>0</v>
      </c>
      <c r="N391" s="32">
        <f t="shared" si="22"/>
        <v>0</v>
      </c>
      <c r="O391" s="33"/>
      <c r="P391" s="34"/>
    </row>
    <row r="392" spans="1:16" s="35" customFormat="1" x14ac:dyDescent="0.3">
      <c r="A392" s="22" t="s">
        <v>277</v>
      </c>
      <c r="B392" s="23" t="s">
        <v>278</v>
      </c>
      <c r="C392" s="24" t="s">
        <v>279</v>
      </c>
      <c r="D392" s="25">
        <v>43647</v>
      </c>
      <c r="E392" s="25">
        <v>44012</v>
      </c>
      <c r="F392" s="26" t="s">
        <v>111</v>
      </c>
      <c r="G392" s="27" t="s">
        <v>112</v>
      </c>
      <c r="H392" s="28" t="s">
        <v>94</v>
      </c>
      <c r="I392" s="29" t="s">
        <v>125</v>
      </c>
      <c r="J392" s="30">
        <v>0</v>
      </c>
      <c r="K392" s="31">
        <v>0</v>
      </c>
      <c r="L392" s="32">
        <f t="shared" si="21"/>
        <v>0</v>
      </c>
      <c r="M392" s="30">
        <v>0</v>
      </c>
      <c r="N392" s="32">
        <f t="shared" si="22"/>
        <v>0</v>
      </c>
      <c r="O392" s="33"/>
      <c r="P392" s="34"/>
    </row>
    <row r="393" spans="1:16" s="35" customFormat="1" x14ac:dyDescent="0.3">
      <c r="A393" s="22" t="s">
        <v>277</v>
      </c>
      <c r="B393" s="23" t="s">
        <v>278</v>
      </c>
      <c r="C393" s="24" t="s">
        <v>279</v>
      </c>
      <c r="D393" s="25">
        <v>43647</v>
      </c>
      <c r="E393" s="25">
        <v>44012</v>
      </c>
      <c r="F393" s="26" t="s">
        <v>111</v>
      </c>
      <c r="G393" s="27" t="s">
        <v>112</v>
      </c>
      <c r="H393" s="28" t="s">
        <v>96</v>
      </c>
      <c r="I393" s="29" t="s">
        <v>126</v>
      </c>
      <c r="J393" s="30">
        <v>24513</v>
      </c>
      <c r="K393" s="31">
        <v>0</v>
      </c>
      <c r="L393" s="32">
        <f t="shared" si="21"/>
        <v>24513</v>
      </c>
      <c r="M393" s="30">
        <v>0</v>
      </c>
      <c r="N393" s="32">
        <f t="shared" si="22"/>
        <v>24513</v>
      </c>
      <c r="O393" s="33"/>
      <c r="P393" s="34"/>
    </row>
    <row r="394" spans="1:16" s="35" customFormat="1" x14ac:dyDescent="0.3">
      <c r="A394" s="22" t="s">
        <v>277</v>
      </c>
      <c r="B394" s="23" t="s">
        <v>278</v>
      </c>
      <c r="C394" s="24" t="s">
        <v>279</v>
      </c>
      <c r="D394" s="25">
        <v>43647</v>
      </c>
      <c r="E394" s="25">
        <v>44012</v>
      </c>
      <c r="F394" s="26" t="s">
        <v>111</v>
      </c>
      <c r="G394" s="27" t="s">
        <v>112</v>
      </c>
      <c r="H394" s="28" t="s">
        <v>98</v>
      </c>
      <c r="I394" s="29" t="s">
        <v>127</v>
      </c>
      <c r="J394" s="30">
        <v>0</v>
      </c>
      <c r="K394" s="31">
        <v>0</v>
      </c>
      <c r="L394" s="32">
        <f t="shared" si="21"/>
        <v>0</v>
      </c>
      <c r="M394" s="30">
        <v>0</v>
      </c>
      <c r="N394" s="32">
        <f t="shared" si="22"/>
        <v>0</v>
      </c>
      <c r="O394" s="33"/>
      <c r="P394" s="34"/>
    </row>
    <row r="395" spans="1:16" s="35" customFormat="1" x14ac:dyDescent="0.3">
      <c r="A395" s="22" t="s">
        <v>277</v>
      </c>
      <c r="B395" s="23" t="s">
        <v>278</v>
      </c>
      <c r="C395" s="24" t="s">
        <v>279</v>
      </c>
      <c r="D395" s="25">
        <v>43647</v>
      </c>
      <c r="E395" s="25">
        <v>44012</v>
      </c>
      <c r="F395" s="26" t="s">
        <v>111</v>
      </c>
      <c r="G395" s="27" t="s">
        <v>112</v>
      </c>
      <c r="H395" s="28" t="s">
        <v>100</v>
      </c>
      <c r="I395" s="29" t="s">
        <v>128</v>
      </c>
      <c r="J395" s="30">
        <v>1303</v>
      </c>
      <c r="K395" s="31">
        <v>0</v>
      </c>
      <c r="L395" s="32">
        <f t="shared" si="21"/>
        <v>1303</v>
      </c>
      <c r="M395" s="30">
        <v>0</v>
      </c>
      <c r="N395" s="32">
        <f t="shared" si="22"/>
        <v>1303</v>
      </c>
      <c r="O395" s="33"/>
      <c r="P395" s="34"/>
    </row>
    <row r="396" spans="1:16" s="35" customFormat="1" x14ac:dyDescent="0.3">
      <c r="A396" s="22" t="s">
        <v>277</v>
      </c>
      <c r="B396" s="23" t="s">
        <v>278</v>
      </c>
      <c r="C396" s="24" t="s">
        <v>279</v>
      </c>
      <c r="D396" s="25">
        <v>43647</v>
      </c>
      <c r="E396" s="25">
        <v>44012</v>
      </c>
      <c r="F396" s="26" t="s">
        <v>111</v>
      </c>
      <c r="G396" s="27" t="s">
        <v>112</v>
      </c>
      <c r="H396" s="28" t="s">
        <v>102</v>
      </c>
      <c r="I396" s="29" t="s">
        <v>129</v>
      </c>
      <c r="J396" s="30">
        <v>0</v>
      </c>
      <c r="K396" s="31">
        <v>0</v>
      </c>
      <c r="L396" s="32">
        <f t="shared" si="21"/>
        <v>0</v>
      </c>
      <c r="M396" s="30">
        <v>0</v>
      </c>
      <c r="N396" s="32">
        <f t="shared" si="22"/>
        <v>0</v>
      </c>
      <c r="O396" s="33"/>
      <c r="P396" s="34"/>
    </row>
    <row r="397" spans="1:16" s="35" customFormat="1" x14ac:dyDescent="0.3">
      <c r="A397" s="22" t="s">
        <v>277</v>
      </c>
      <c r="B397" s="23" t="s">
        <v>278</v>
      </c>
      <c r="C397" s="24" t="s">
        <v>279</v>
      </c>
      <c r="D397" s="25">
        <v>43647</v>
      </c>
      <c r="E397" s="25">
        <v>44012</v>
      </c>
      <c r="F397" s="26" t="s">
        <v>111</v>
      </c>
      <c r="G397" s="27" t="s">
        <v>112</v>
      </c>
      <c r="H397" s="28" t="s">
        <v>104</v>
      </c>
      <c r="I397" s="29" t="s">
        <v>130</v>
      </c>
      <c r="J397" s="30">
        <v>0</v>
      </c>
      <c r="K397" s="31">
        <v>0</v>
      </c>
      <c r="L397" s="32">
        <f t="shared" si="21"/>
        <v>0</v>
      </c>
      <c r="M397" s="30">
        <v>0</v>
      </c>
      <c r="N397" s="32">
        <f t="shared" si="22"/>
        <v>0</v>
      </c>
      <c r="O397" s="33"/>
      <c r="P397" s="34"/>
    </row>
    <row r="398" spans="1:16" s="35" customFormat="1" x14ac:dyDescent="0.3">
      <c r="A398" s="22" t="s">
        <v>277</v>
      </c>
      <c r="B398" s="23" t="s">
        <v>278</v>
      </c>
      <c r="C398" s="24" t="s">
        <v>279</v>
      </c>
      <c r="D398" s="25">
        <v>43647</v>
      </c>
      <c r="E398" s="25">
        <v>44012</v>
      </c>
      <c r="F398" s="26" t="s">
        <v>111</v>
      </c>
      <c r="G398" s="27" t="s">
        <v>112</v>
      </c>
      <c r="H398" s="28" t="s">
        <v>106</v>
      </c>
      <c r="I398" s="29" t="s">
        <v>131</v>
      </c>
      <c r="J398" s="30">
        <v>0</v>
      </c>
      <c r="K398" s="31">
        <v>0</v>
      </c>
      <c r="L398" s="32">
        <f t="shared" si="21"/>
        <v>0</v>
      </c>
      <c r="M398" s="30">
        <v>0</v>
      </c>
      <c r="N398" s="32">
        <f t="shared" si="22"/>
        <v>0</v>
      </c>
      <c r="O398" s="33"/>
      <c r="P398" s="34"/>
    </row>
    <row r="399" spans="1:16" s="35" customFormat="1" x14ac:dyDescent="0.3">
      <c r="A399" s="22" t="s">
        <v>277</v>
      </c>
      <c r="B399" s="23" t="s">
        <v>278</v>
      </c>
      <c r="C399" s="24" t="s">
        <v>279</v>
      </c>
      <c r="D399" s="25">
        <v>43647</v>
      </c>
      <c r="E399" s="25">
        <v>44012</v>
      </c>
      <c r="F399" s="26" t="s">
        <v>111</v>
      </c>
      <c r="G399" s="27" t="s">
        <v>112</v>
      </c>
      <c r="H399" s="28" t="s">
        <v>108</v>
      </c>
      <c r="I399" s="29" t="s">
        <v>109</v>
      </c>
      <c r="J399" s="30">
        <v>0</v>
      </c>
      <c r="K399" s="31">
        <v>0</v>
      </c>
      <c r="L399" s="32">
        <f t="shared" si="21"/>
        <v>0</v>
      </c>
      <c r="M399" s="30">
        <v>0</v>
      </c>
      <c r="N399" s="32">
        <f t="shared" si="22"/>
        <v>0</v>
      </c>
      <c r="O399" s="33"/>
      <c r="P399" s="34"/>
    </row>
    <row r="400" spans="1:16" s="35" customFormat="1" x14ac:dyDescent="0.3">
      <c r="A400" s="22" t="s">
        <v>277</v>
      </c>
      <c r="B400" s="23" t="s">
        <v>278</v>
      </c>
      <c r="C400" s="24" t="s">
        <v>279</v>
      </c>
      <c r="D400" s="25">
        <v>43647</v>
      </c>
      <c r="E400" s="25">
        <v>44012</v>
      </c>
      <c r="F400" s="45" t="s">
        <v>111</v>
      </c>
      <c r="G400" s="46" t="s">
        <v>112</v>
      </c>
      <c r="H400" s="47" t="s">
        <v>34</v>
      </c>
      <c r="I400" s="48" t="s">
        <v>132</v>
      </c>
      <c r="J400" s="49">
        <f>SUM(J383:J399)</f>
        <v>128454</v>
      </c>
      <c r="K400" s="50">
        <f>SUM(K383:K399)</f>
        <v>0</v>
      </c>
      <c r="L400" s="51">
        <f t="shared" si="21"/>
        <v>128454</v>
      </c>
      <c r="M400" s="49">
        <f>SUM(M383:M399)</f>
        <v>0</v>
      </c>
      <c r="N400" s="51">
        <f t="shared" si="22"/>
        <v>128454</v>
      </c>
      <c r="O400" s="52"/>
      <c r="P400" s="53"/>
    </row>
    <row r="401" spans="1:16" s="35" customFormat="1" x14ac:dyDescent="0.3">
      <c r="A401" s="22" t="s">
        <v>277</v>
      </c>
      <c r="B401" s="23" t="s">
        <v>278</v>
      </c>
      <c r="C401" s="24" t="s">
        <v>279</v>
      </c>
      <c r="D401" s="25">
        <v>43647</v>
      </c>
      <c r="E401" s="25">
        <v>44012</v>
      </c>
      <c r="F401" s="26" t="s">
        <v>133</v>
      </c>
      <c r="G401" s="27" t="s">
        <v>134</v>
      </c>
      <c r="H401" s="28" t="s">
        <v>42</v>
      </c>
      <c r="I401" s="29" t="s">
        <v>135</v>
      </c>
      <c r="J401" s="30">
        <v>38215</v>
      </c>
      <c r="K401" s="31">
        <v>0</v>
      </c>
      <c r="L401" s="32">
        <f t="shared" si="21"/>
        <v>38215</v>
      </c>
      <c r="M401" s="30">
        <v>0</v>
      </c>
      <c r="N401" s="32">
        <f t="shared" si="22"/>
        <v>38215</v>
      </c>
      <c r="O401" s="33">
        <v>1976.25</v>
      </c>
      <c r="P401" s="34">
        <v>2124.25</v>
      </c>
    </row>
    <row r="402" spans="1:16" s="35" customFormat="1" x14ac:dyDescent="0.3">
      <c r="A402" s="22" t="s">
        <v>277</v>
      </c>
      <c r="B402" s="23" t="s">
        <v>278</v>
      </c>
      <c r="C402" s="24" t="s">
        <v>279</v>
      </c>
      <c r="D402" s="25">
        <v>43647</v>
      </c>
      <c r="E402" s="25">
        <v>44012</v>
      </c>
      <c r="F402" s="26" t="s">
        <v>133</v>
      </c>
      <c r="G402" s="27" t="s">
        <v>134</v>
      </c>
      <c r="H402" s="28" t="s">
        <v>44</v>
      </c>
      <c r="I402" s="29" t="s">
        <v>45</v>
      </c>
      <c r="J402" s="30">
        <v>0</v>
      </c>
      <c r="K402" s="31">
        <v>4289</v>
      </c>
      <c r="L402" s="32">
        <f t="shared" si="21"/>
        <v>4289</v>
      </c>
      <c r="M402" s="30">
        <v>0</v>
      </c>
      <c r="N402" s="32">
        <f t="shared" si="22"/>
        <v>4289</v>
      </c>
      <c r="O402" s="33"/>
      <c r="P402" s="34"/>
    </row>
    <row r="403" spans="1:16" s="35" customFormat="1" x14ac:dyDescent="0.3">
      <c r="A403" s="22" t="s">
        <v>277</v>
      </c>
      <c r="B403" s="23" t="s">
        <v>278</v>
      </c>
      <c r="C403" s="24" t="s">
        <v>279</v>
      </c>
      <c r="D403" s="25">
        <v>43647</v>
      </c>
      <c r="E403" s="25">
        <v>44012</v>
      </c>
      <c r="F403" s="26" t="s">
        <v>133</v>
      </c>
      <c r="G403" s="27" t="s">
        <v>134</v>
      </c>
      <c r="H403" s="28" t="s">
        <v>58</v>
      </c>
      <c r="I403" s="29" t="s">
        <v>136</v>
      </c>
      <c r="J403" s="30">
        <v>601</v>
      </c>
      <c r="K403" s="31">
        <v>0</v>
      </c>
      <c r="L403" s="32">
        <f t="shared" si="21"/>
        <v>601</v>
      </c>
      <c r="M403" s="30">
        <v>0</v>
      </c>
      <c r="N403" s="32">
        <f t="shared" si="22"/>
        <v>601</v>
      </c>
      <c r="O403" s="33"/>
      <c r="P403" s="34"/>
    </row>
    <row r="404" spans="1:16" s="35" customFormat="1" x14ac:dyDescent="0.3">
      <c r="A404" s="22" t="s">
        <v>277</v>
      </c>
      <c r="B404" s="23" t="s">
        <v>278</v>
      </c>
      <c r="C404" s="24" t="s">
        <v>279</v>
      </c>
      <c r="D404" s="25">
        <v>43647</v>
      </c>
      <c r="E404" s="25">
        <v>44012</v>
      </c>
      <c r="F404" s="26" t="s">
        <v>133</v>
      </c>
      <c r="G404" s="27" t="s">
        <v>134</v>
      </c>
      <c r="H404" s="28" t="s">
        <v>82</v>
      </c>
      <c r="I404" s="29" t="s">
        <v>137</v>
      </c>
      <c r="J404" s="30">
        <v>2162</v>
      </c>
      <c r="K404" s="31">
        <v>0</v>
      </c>
      <c r="L404" s="32">
        <f t="shared" si="21"/>
        <v>2162</v>
      </c>
      <c r="M404" s="30">
        <v>0</v>
      </c>
      <c r="N404" s="32">
        <f t="shared" si="22"/>
        <v>2162</v>
      </c>
      <c r="O404" s="33"/>
      <c r="P404" s="34"/>
    </row>
    <row r="405" spans="1:16" s="35" customFormat="1" x14ac:dyDescent="0.3">
      <c r="A405" s="22" t="s">
        <v>277</v>
      </c>
      <c r="B405" s="23" t="s">
        <v>278</v>
      </c>
      <c r="C405" s="24" t="s">
        <v>279</v>
      </c>
      <c r="D405" s="25">
        <v>43647</v>
      </c>
      <c r="E405" s="25">
        <v>44012</v>
      </c>
      <c r="F405" s="26" t="s">
        <v>133</v>
      </c>
      <c r="G405" s="27" t="s">
        <v>134</v>
      </c>
      <c r="H405" s="28" t="s">
        <v>84</v>
      </c>
      <c r="I405" s="29" t="s">
        <v>138</v>
      </c>
      <c r="J405" s="30">
        <v>1678</v>
      </c>
      <c r="K405" s="31">
        <v>0</v>
      </c>
      <c r="L405" s="32">
        <f t="shared" si="21"/>
        <v>1678</v>
      </c>
      <c r="M405" s="30">
        <v>0</v>
      </c>
      <c r="N405" s="32">
        <f t="shared" si="22"/>
        <v>1678</v>
      </c>
      <c r="O405" s="33"/>
      <c r="P405" s="34"/>
    </row>
    <row r="406" spans="1:16" s="35" customFormat="1" x14ac:dyDescent="0.3">
      <c r="A406" s="22" t="s">
        <v>277</v>
      </c>
      <c r="B406" s="23" t="s">
        <v>278</v>
      </c>
      <c r="C406" s="24" t="s">
        <v>279</v>
      </c>
      <c r="D406" s="25">
        <v>43647</v>
      </c>
      <c r="E406" s="25">
        <v>44012</v>
      </c>
      <c r="F406" s="26" t="s">
        <v>133</v>
      </c>
      <c r="G406" s="27" t="s">
        <v>134</v>
      </c>
      <c r="H406" s="28" t="s">
        <v>96</v>
      </c>
      <c r="I406" s="29" t="s">
        <v>139</v>
      </c>
      <c r="J406" s="30">
        <v>5394</v>
      </c>
      <c r="K406" s="31">
        <v>0</v>
      </c>
      <c r="L406" s="32">
        <f t="shared" si="21"/>
        <v>5394</v>
      </c>
      <c r="M406" s="30">
        <v>0</v>
      </c>
      <c r="N406" s="32">
        <f t="shared" si="22"/>
        <v>5394</v>
      </c>
      <c r="O406" s="33"/>
      <c r="P406" s="34"/>
    </row>
    <row r="407" spans="1:16" s="35" customFormat="1" x14ac:dyDescent="0.3">
      <c r="A407" s="22" t="s">
        <v>277</v>
      </c>
      <c r="B407" s="23" t="s">
        <v>278</v>
      </c>
      <c r="C407" s="24" t="s">
        <v>279</v>
      </c>
      <c r="D407" s="25">
        <v>43647</v>
      </c>
      <c r="E407" s="25">
        <v>44012</v>
      </c>
      <c r="F407" s="26" t="s">
        <v>133</v>
      </c>
      <c r="G407" s="27" t="s">
        <v>134</v>
      </c>
      <c r="H407" s="28" t="s">
        <v>98</v>
      </c>
      <c r="I407" s="29" t="s">
        <v>140</v>
      </c>
      <c r="J407" s="30">
        <v>831</v>
      </c>
      <c r="K407" s="31">
        <v>0</v>
      </c>
      <c r="L407" s="32">
        <f t="shared" si="21"/>
        <v>831</v>
      </c>
      <c r="M407" s="30">
        <v>0</v>
      </c>
      <c r="N407" s="32">
        <f t="shared" si="22"/>
        <v>831</v>
      </c>
      <c r="O407" s="33"/>
      <c r="P407" s="34"/>
    </row>
    <row r="408" spans="1:16" s="35" customFormat="1" x14ac:dyDescent="0.3">
      <c r="A408" s="22" t="s">
        <v>277</v>
      </c>
      <c r="B408" s="23" t="s">
        <v>278</v>
      </c>
      <c r="C408" s="24" t="s">
        <v>279</v>
      </c>
      <c r="D408" s="25">
        <v>43647</v>
      </c>
      <c r="E408" s="25">
        <v>44012</v>
      </c>
      <c r="F408" s="26" t="s">
        <v>133</v>
      </c>
      <c r="G408" s="27" t="s">
        <v>134</v>
      </c>
      <c r="H408" s="28" t="s">
        <v>100</v>
      </c>
      <c r="I408" s="29" t="s">
        <v>141</v>
      </c>
      <c r="J408" s="30">
        <v>17456</v>
      </c>
      <c r="K408" s="31">
        <v>0</v>
      </c>
      <c r="L408" s="32">
        <f t="shared" si="21"/>
        <v>17456</v>
      </c>
      <c r="M408" s="30">
        <v>0</v>
      </c>
      <c r="N408" s="32">
        <f t="shared" si="22"/>
        <v>17456</v>
      </c>
      <c r="O408" s="33"/>
      <c r="P408" s="34"/>
    </row>
    <row r="409" spans="1:16" s="35" customFormat="1" x14ac:dyDescent="0.3">
      <c r="A409" s="22" t="s">
        <v>277</v>
      </c>
      <c r="B409" s="23" t="s">
        <v>278</v>
      </c>
      <c r="C409" s="24" t="s">
        <v>279</v>
      </c>
      <c r="D409" s="25">
        <v>43647</v>
      </c>
      <c r="E409" s="25">
        <v>44012</v>
      </c>
      <c r="F409" s="26" t="s">
        <v>133</v>
      </c>
      <c r="G409" s="27" t="s">
        <v>134</v>
      </c>
      <c r="H409" s="28" t="s">
        <v>102</v>
      </c>
      <c r="I409" s="29" t="s">
        <v>142</v>
      </c>
      <c r="J409" s="30">
        <v>0</v>
      </c>
      <c r="K409" s="31">
        <v>0</v>
      </c>
      <c r="L409" s="32">
        <f t="shared" si="21"/>
        <v>0</v>
      </c>
      <c r="M409" s="30">
        <v>0</v>
      </c>
      <c r="N409" s="32">
        <f t="shared" si="22"/>
        <v>0</v>
      </c>
      <c r="O409" s="33"/>
      <c r="P409" s="34"/>
    </row>
    <row r="410" spans="1:16" s="35" customFormat="1" x14ac:dyDescent="0.3">
      <c r="A410" s="22" t="s">
        <v>277</v>
      </c>
      <c r="B410" s="23" t="s">
        <v>278</v>
      </c>
      <c r="C410" s="24" t="s">
        <v>279</v>
      </c>
      <c r="D410" s="25">
        <v>43647</v>
      </c>
      <c r="E410" s="25">
        <v>44012</v>
      </c>
      <c r="F410" s="26" t="s">
        <v>133</v>
      </c>
      <c r="G410" s="27" t="s">
        <v>134</v>
      </c>
      <c r="H410" s="28" t="s">
        <v>104</v>
      </c>
      <c r="I410" s="29" t="s">
        <v>143</v>
      </c>
      <c r="J410" s="30">
        <v>28235</v>
      </c>
      <c r="K410" s="31">
        <v>0</v>
      </c>
      <c r="L410" s="32">
        <f t="shared" si="21"/>
        <v>28235</v>
      </c>
      <c r="M410" s="30">
        <v>0</v>
      </c>
      <c r="N410" s="32">
        <f t="shared" si="22"/>
        <v>28235</v>
      </c>
      <c r="O410" s="33"/>
      <c r="P410" s="34"/>
    </row>
    <row r="411" spans="1:16" s="35" customFormat="1" x14ac:dyDescent="0.3">
      <c r="A411" s="22" t="s">
        <v>277</v>
      </c>
      <c r="B411" s="23" t="s">
        <v>278</v>
      </c>
      <c r="C411" s="24" t="s">
        <v>279</v>
      </c>
      <c r="D411" s="25">
        <v>43647</v>
      </c>
      <c r="E411" s="25">
        <v>44012</v>
      </c>
      <c r="F411" s="26" t="s">
        <v>133</v>
      </c>
      <c r="G411" s="27" t="s">
        <v>134</v>
      </c>
      <c r="H411" s="28" t="s">
        <v>106</v>
      </c>
      <c r="I411" s="29" t="s">
        <v>144</v>
      </c>
      <c r="J411" s="30">
        <v>0</v>
      </c>
      <c r="K411" s="31">
        <v>0</v>
      </c>
      <c r="L411" s="32">
        <f t="shared" si="21"/>
        <v>0</v>
      </c>
      <c r="M411" s="30">
        <v>0</v>
      </c>
      <c r="N411" s="32">
        <f t="shared" si="22"/>
        <v>0</v>
      </c>
      <c r="O411" s="33"/>
      <c r="P411" s="34"/>
    </row>
    <row r="412" spans="1:16" s="35" customFormat="1" x14ac:dyDescent="0.3">
      <c r="A412" s="22" t="s">
        <v>277</v>
      </c>
      <c r="B412" s="23" t="s">
        <v>278</v>
      </c>
      <c r="C412" s="24" t="s">
        <v>279</v>
      </c>
      <c r="D412" s="25">
        <v>43647</v>
      </c>
      <c r="E412" s="25">
        <v>44012</v>
      </c>
      <c r="F412" s="26" t="s">
        <v>133</v>
      </c>
      <c r="G412" s="27" t="s">
        <v>134</v>
      </c>
      <c r="H412" s="28" t="s">
        <v>108</v>
      </c>
      <c r="I412" s="29" t="s">
        <v>109</v>
      </c>
      <c r="J412" s="30">
        <v>22856</v>
      </c>
      <c r="K412" s="31">
        <v>0</v>
      </c>
      <c r="L412" s="32">
        <f t="shared" si="21"/>
        <v>22856</v>
      </c>
      <c r="M412" s="30">
        <v>0</v>
      </c>
      <c r="N412" s="32">
        <f t="shared" si="22"/>
        <v>22856</v>
      </c>
      <c r="O412" s="33"/>
      <c r="P412" s="34"/>
    </row>
    <row r="413" spans="1:16" s="35" customFormat="1" x14ac:dyDescent="0.3">
      <c r="A413" s="22" t="s">
        <v>277</v>
      </c>
      <c r="B413" s="23" t="s">
        <v>278</v>
      </c>
      <c r="C413" s="24" t="s">
        <v>279</v>
      </c>
      <c r="D413" s="25">
        <v>43647</v>
      </c>
      <c r="E413" s="25">
        <v>44012</v>
      </c>
      <c r="F413" s="45" t="s">
        <v>133</v>
      </c>
      <c r="G413" s="46" t="s">
        <v>134</v>
      </c>
      <c r="H413" s="47" t="s">
        <v>34</v>
      </c>
      <c r="I413" s="48" t="s">
        <v>145</v>
      </c>
      <c r="J413" s="49">
        <f>SUM(J401:J412)</f>
        <v>117428</v>
      </c>
      <c r="K413" s="50">
        <f>SUM(K401:K412)</f>
        <v>4289</v>
      </c>
      <c r="L413" s="51">
        <f t="shared" si="21"/>
        <v>121717</v>
      </c>
      <c r="M413" s="49">
        <f>SUM(M401:M412)</f>
        <v>0</v>
      </c>
      <c r="N413" s="51">
        <f t="shared" si="22"/>
        <v>121717</v>
      </c>
      <c r="O413" s="52"/>
      <c r="P413" s="53"/>
    </row>
    <row r="414" spans="1:16" s="35" customFormat="1" x14ac:dyDescent="0.3">
      <c r="A414" s="22" t="s">
        <v>277</v>
      </c>
      <c r="B414" s="23" t="s">
        <v>278</v>
      </c>
      <c r="C414" s="24" t="s">
        <v>279</v>
      </c>
      <c r="D414" s="25">
        <v>43647</v>
      </c>
      <c r="E414" s="25">
        <v>44012</v>
      </c>
      <c r="F414" s="26" t="s">
        <v>146</v>
      </c>
      <c r="G414" s="27" t="s">
        <v>147</v>
      </c>
      <c r="H414" s="28" t="s">
        <v>42</v>
      </c>
      <c r="I414" s="29" t="s">
        <v>135</v>
      </c>
      <c r="J414" s="30">
        <v>90175</v>
      </c>
      <c r="K414" s="31">
        <v>0</v>
      </c>
      <c r="L414" s="32">
        <f t="shared" si="21"/>
        <v>90175</v>
      </c>
      <c r="M414" s="30">
        <v>0</v>
      </c>
      <c r="N414" s="32">
        <f t="shared" si="22"/>
        <v>90175</v>
      </c>
      <c r="O414" s="33">
        <v>6055</v>
      </c>
      <c r="P414" s="34">
        <v>6659.77</v>
      </c>
    </row>
    <row r="415" spans="1:16" s="35" customFormat="1" x14ac:dyDescent="0.3">
      <c r="A415" s="22" t="s">
        <v>277</v>
      </c>
      <c r="B415" s="23" t="s">
        <v>278</v>
      </c>
      <c r="C415" s="24" t="s">
        <v>279</v>
      </c>
      <c r="D415" s="25">
        <v>43647</v>
      </c>
      <c r="E415" s="25">
        <v>44012</v>
      </c>
      <c r="F415" s="26" t="s">
        <v>146</v>
      </c>
      <c r="G415" s="27" t="s">
        <v>147</v>
      </c>
      <c r="H415" s="28" t="s">
        <v>44</v>
      </c>
      <c r="I415" s="29" t="s">
        <v>45</v>
      </c>
      <c r="J415" s="30">
        <v>0</v>
      </c>
      <c r="K415" s="31">
        <v>10120</v>
      </c>
      <c r="L415" s="32">
        <f t="shared" si="21"/>
        <v>10120</v>
      </c>
      <c r="M415" s="30">
        <v>0</v>
      </c>
      <c r="N415" s="32">
        <f t="shared" si="22"/>
        <v>10120</v>
      </c>
      <c r="O415" s="33"/>
      <c r="P415" s="34"/>
    </row>
    <row r="416" spans="1:16" s="35" customFormat="1" x14ac:dyDescent="0.3">
      <c r="A416" s="22" t="s">
        <v>277</v>
      </c>
      <c r="B416" s="23" t="s">
        <v>278</v>
      </c>
      <c r="C416" s="24" t="s">
        <v>279</v>
      </c>
      <c r="D416" s="25">
        <v>43647</v>
      </c>
      <c r="E416" s="25">
        <v>44012</v>
      </c>
      <c r="F416" s="26" t="s">
        <v>146</v>
      </c>
      <c r="G416" s="27" t="s">
        <v>147</v>
      </c>
      <c r="H416" s="28" t="s">
        <v>96</v>
      </c>
      <c r="I416" s="29" t="s">
        <v>139</v>
      </c>
      <c r="J416" s="30">
        <v>2700</v>
      </c>
      <c r="K416" s="31">
        <v>0</v>
      </c>
      <c r="L416" s="32">
        <f t="shared" si="21"/>
        <v>2700</v>
      </c>
      <c r="M416" s="30">
        <v>0</v>
      </c>
      <c r="N416" s="32">
        <f t="shared" si="22"/>
        <v>2700</v>
      </c>
      <c r="O416" s="33"/>
      <c r="P416" s="34"/>
    </row>
    <row r="417" spans="1:16" s="35" customFormat="1" x14ac:dyDescent="0.3">
      <c r="A417" s="22" t="s">
        <v>277</v>
      </c>
      <c r="B417" s="23" t="s">
        <v>278</v>
      </c>
      <c r="C417" s="24" t="s">
        <v>279</v>
      </c>
      <c r="D417" s="25">
        <v>43647</v>
      </c>
      <c r="E417" s="25">
        <v>44012</v>
      </c>
      <c r="F417" s="26" t="s">
        <v>146</v>
      </c>
      <c r="G417" s="27" t="s">
        <v>147</v>
      </c>
      <c r="H417" s="28" t="s">
        <v>148</v>
      </c>
      <c r="I417" s="29" t="s">
        <v>149</v>
      </c>
      <c r="J417" s="30">
        <v>82653</v>
      </c>
      <c r="K417" s="31">
        <v>0</v>
      </c>
      <c r="L417" s="32">
        <f t="shared" si="21"/>
        <v>82653</v>
      </c>
      <c r="M417" s="30">
        <v>0</v>
      </c>
      <c r="N417" s="32">
        <f t="shared" si="22"/>
        <v>82653</v>
      </c>
      <c r="O417" s="33"/>
      <c r="P417" s="34"/>
    </row>
    <row r="418" spans="1:16" s="35" customFormat="1" x14ac:dyDescent="0.3">
      <c r="A418" s="22" t="s">
        <v>277</v>
      </c>
      <c r="B418" s="23" t="s">
        <v>278</v>
      </c>
      <c r="C418" s="24" t="s">
        <v>279</v>
      </c>
      <c r="D418" s="25">
        <v>43647</v>
      </c>
      <c r="E418" s="25">
        <v>44012</v>
      </c>
      <c r="F418" s="26" t="s">
        <v>146</v>
      </c>
      <c r="G418" s="27" t="s">
        <v>147</v>
      </c>
      <c r="H418" s="28" t="s">
        <v>150</v>
      </c>
      <c r="I418" s="29" t="s">
        <v>151</v>
      </c>
      <c r="J418" s="30">
        <v>14043</v>
      </c>
      <c r="K418" s="31">
        <v>0</v>
      </c>
      <c r="L418" s="32">
        <f t="shared" si="21"/>
        <v>14043</v>
      </c>
      <c r="M418" s="30">
        <v>0</v>
      </c>
      <c r="N418" s="32">
        <f t="shared" si="22"/>
        <v>14043</v>
      </c>
      <c r="O418" s="33"/>
      <c r="P418" s="34"/>
    </row>
    <row r="419" spans="1:16" s="35" customFormat="1" x14ac:dyDescent="0.3">
      <c r="A419" s="22" t="s">
        <v>277</v>
      </c>
      <c r="B419" s="23" t="s">
        <v>278</v>
      </c>
      <c r="C419" s="24" t="s">
        <v>279</v>
      </c>
      <c r="D419" s="25">
        <v>43647</v>
      </c>
      <c r="E419" s="25">
        <v>44012</v>
      </c>
      <c r="F419" s="26" t="s">
        <v>146</v>
      </c>
      <c r="G419" s="27" t="s">
        <v>147</v>
      </c>
      <c r="H419" s="28" t="s">
        <v>108</v>
      </c>
      <c r="I419" s="29" t="s">
        <v>109</v>
      </c>
      <c r="J419" s="30">
        <v>0</v>
      </c>
      <c r="K419" s="31">
        <v>0</v>
      </c>
      <c r="L419" s="32">
        <f t="shared" si="21"/>
        <v>0</v>
      </c>
      <c r="M419" s="30">
        <v>0</v>
      </c>
      <c r="N419" s="32">
        <f t="shared" si="22"/>
        <v>0</v>
      </c>
      <c r="O419" s="33"/>
      <c r="P419" s="34"/>
    </row>
    <row r="420" spans="1:16" s="35" customFormat="1" x14ac:dyDescent="0.3">
      <c r="A420" s="22" t="s">
        <v>277</v>
      </c>
      <c r="B420" s="23" t="s">
        <v>278</v>
      </c>
      <c r="C420" s="24" t="s">
        <v>279</v>
      </c>
      <c r="D420" s="25">
        <v>43647</v>
      </c>
      <c r="E420" s="25">
        <v>44012</v>
      </c>
      <c r="F420" s="45" t="s">
        <v>146</v>
      </c>
      <c r="G420" s="46" t="s">
        <v>147</v>
      </c>
      <c r="H420" s="47" t="s">
        <v>34</v>
      </c>
      <c r="I420" s="48" t="s">
        <v>152</v>
      </c>
      <c r="J420" s="49">
        <f>SUM(J414:J419)</f>
        <v>189571</v>
      </c>
      <c r="K420" s="50">
        <f>SUM(K414:K419)</f>
        <v>10120</v>
      </c>
      <c r="L420" s="51">
        <f t="shared" si="21"/>
        <v>199691</v>
      </c>
      <c r="M420" s="49">
        <f>SUM(M414:M419)</f>
        <v>0</v>
      </c>
      <c r="N420" s="51">
        <f t="shared" si="22"/>
        <v>199691</v>
      </c>
      <c r="O420" s="52"/>
      <c r="P420" s="53"/>
    </row>
    <row r="421" spans="1:16" s="35" customFormat="1" x14ac:dyDescent="0.3">
      <c r="A421" s="22" t="s">
        <v>277</v>
      </c>
      <c r="B421" s="23" t="s">
        <v>278</v>
      </c>
      <c r="C421" s="24" t="s">
        <v>279</v>
      </c>
      <c r="D421" s="25">
        <v>43647</v>
      </c>
      <c r="E421" s="25">
        <v>44012</v>
      </c>
      <c r="F421" s="26" t="s">
        <v>153</v>
      </c>
      <c r="G421" s="27" t="s">
        <v>154</v>
      </c>
      <c r="H421" s="28" t="s">
        <v>42</v>
      </c>
      <c r="I421" s="29" t="s">
        <v>135</v>
      </c>
      <c r="J421" s="30">
        <v>32372</v>
      </c>
      <c r="K421" s="31">
        <v>0</v>
      </c>
      <c r="L421" s="32">
        <f t="shared" si="21"/>
        <v>32372</v>
      </c>
      <c r="M421" s="30">
        <v>0</v>
      </c>
      <c r="N421" s="32">
        <f t="shared" si="22"/>
        <v>32372</v>
      </c>
      <c r="O421" s="33">
        <v>3018.25</v>
      </c>
      <c r="P421" s="34">
        <v>3245.3</v>
      </c>
    </row>
    <row r="422" spans="1:16" s="35" customFormat="1" x14ac:dyDescent="0.3">
      <c r="A422" s="22" t="s">
        <v>277</v>
      </c>
      <c r="B422" s="23" t="s">
        <v>278</v>
      </c>
      <c r="C422" s="24" t="s">
        <v>279</v>
      </c>
      <c r="D422" s="25">
        <v>43647</v>
      </c>
      <c r="E422" s="25">
        <v>44012</v>
      </c>
      <c r="F422" s="26" t="s">
        <v>153</v>
      </c>
      <c r="G422" s="27" t="s">
        <v>154</v>
      </c>
      <c r="H422" s="28" t="s">
        <v>44</v>
      </c>
      <c r="I422" s="29" t="s">
        <v>45</v>
      </c>
      <c r="J422" s="30">
        <v>0</v>
      </c>
      <c r="K422" s="31">
        <v>3633</v>
      </c>
      <c r="L422" s="32">
        <f t="shared" si="21"/>
        <v>3633</v>
      </c>
      <c r="M422" s="30">
        <v>0</v>
      </c>
      <c r="N422" s="32">
        <f t="shared" si="22"/>
        <v>3633</v>
      </c>
      <c r="O422" s="33"/>
      <c r="P422" s="34"/>
    </row>
    <row r="423" spans="1:16" s="35" customFormat="1" x14ac:dyDescent="0.3">
      <c r="A423" s="22" t="s">
        <v>277</v>
      </c>
      <c r="B423" s="23" t="s">
        <v>278</v>
      </c>
      <c r="C423" s="24" t="s">
        <v>279</v>
      </c>
      <c r="D423" s="25">
        <v>43647</v>
      </c>
      <c r="E423" s="25">
        <v>44012</v>
      </c>
      <c r="F423" s="26" t="s">
        <v>153</v>
      </c>
      <c r="G423" s="27" t="s">
        <v>154</v>
      </c>
      <c r="H423" s="28" t="s">
        <v>58</v>
      </c>
      <c r="I423" s="29" t="s">
        <v>136</v>
      </c>
      <c r="J423" s="30">
        <v>0</v>
      </c>
      <c r="K423" s="31">
        <v>0</v>
      </c>
      <c r="L423" s="32">
        <f t="shared" si="21"/>
        <v>0</v>
      </c>
      <c r="M423" s="30">
        <v>0</v>
      </c>
      <c r="N423" s="32">
        <f t="shared" si="22"/>
        <v>0</v>
      </c>
      <c r="O423" s="33"/>
      <c r="P423" s="34"/>
    </row>
    <row r="424" spans="1:16" s="35" customFormat="1" x14ac:dyDescent="0.3">
      <c r="A424" s="22" t="s">
        <v>277</v>
      </c>
      <c r="B424" s="23" t="s">
        <v>278</v>
      </c>
      <c r="C424" s="24" t="s">
        <v>279</v>
      </c>
      <c r="D424" s="25">
        <v>43647</v>
      </c>
      <c r="E424" s="25">
        <v>44012</v>
      </c>
      <c r="F424" s="26" t="s">
        <v>153</v>
      </c>
      <c r="G424" s="27" t="s">
        <v>154</v>
      </c>
      <c r="H424" s="28" t="s">
        <v>96</v>
      </c>
      <c r="I424" s="29" t="s">
        <v>139</v>
      </c>
      <c r="J424" s="30">
        <v>0</v>
      </c>
      <c r="K424" s="31">
        <v>0</v>
      </c>
      <c r="L424" s="32">
        <f t="shared" si="21"/>
        <v>0</v>
      </c>
      <c r="M424" s="30">
        <v>0</v>
      </c>
      <c r="N424" s="32">
        <f t="shared" si="22"/>
        <v>0</v>
      </c>
      <c r="O424" s="33"/>
      <c r="P424" s="34"/>
    </row>
    <row r="425" spans="1:16" s="35" customFormat="1" x14ac:dyDescent="0.3">
      <c r="A425" s="22" t="s">
        <v>277</v>
      </c>
      <c r="B425" s="23" t="s">
        <v>278</v>
      </c>
      <c r="C425" s="24" t="s">
        <v>279</v>
      </c>
      <c r="D425" s="25">
        <v>43647</v>
      </c>
      <c r="E425" s="25">
        <v>44012</v>
      </c>
      <c r="F425" s="26" t="s">
        <v>153</v>
      </c>
      <c r="G425" s="27" t="s">
        <v>154</v>
      </c>
      <c r="H425" s="28" t="s">
        <v>155</v>
      </c>
      <c r="I425" s="29" t="s">
        <v>156</v>
      </c>
      <c r="J425" s="30">
        <v>3041</v>
      </c>
      <c r="K425" s="31">
        <v>0</v>
      </c>
      <c r="L425" s="32">
        <f t="shared" si="21"/>
        <v>3041</v>
      </c>
      <c r="M425" s="30">
        <v>0</v>
      </c>
      <c r="N425" s="32">
        <f t="shared" si="22"/>
        <v>3041</v>
      </c>
      <c r="O425" s="33"/>
      <c r="P425" s="34"/>
    </row>
    <row r="426" spans="1:16" s="35" customFormat="1" x14ac:dyDescent="0.3">
      <c r="A426" s="22" t="s">
        <v>277</v>
      </c>
      <c r="B426" s="23" t="s">
        <v>278</v>
      </c>
      <c r="C426" s="24" t="s">
        <v>279</v>
      </c>
      <c r="D426" s="25">
        <v>43647</v>
      </c>
      <c r="E426" s="25">
        <v>44012</v>
      </c>
      <c r="F426" s="26" t="s">
        <v>153</v>
      </c>
      <c r="G426" s="27" t="s">
        <v>154</v>
      </c>
      <c r="H426" s="28" t="s">
        <v>108</v>
      </c>
      <c r="I426" s="29" t="s">
        <v>109</v>
      </c>
      <c r="J426" s="30">
        <v>0</v>
      </c>
      <c r="K426" s="31">
        <v>0</v>
      </c>
      <c r="L426" s="32">
        <f t="shared" si="21"/>
        <v>0</v>
      </c>
      <c r="M426" s="30">
        <v>0</v>
      </c>
      <c r="N426" s="32">
        <f t="shared" si="22"/>
        <v>0</v>
      </c>
      <c r="O426" s="33"/>
      <c r="P426" s="34"/>
    </row>
    <row r="427" spans="1:16" s="35" customFormat="1" x14ac:dyDescent="0.3">
      <c r="A427" s="22" t="s">
        <v>277</v>
      </c>
      <c r="B427" s="23" t="s">
        <v>278</v>
      </c>
      <c r="C427" s="24" t="s">
        <v>279</v>
      </c>
      <c r="D427" s="25">
        <v>43647</v>
      </c>
      <c r="E427" s="25">
        <v>44012</v>
      </c>
      <c r="F427" s="45" t="s">
        <v>153</v>
      </c>
      <c r="G427" s="46" t="s">
        <v>154</v>
      </c>
      <c r="H427" s="47" t="s">
        <v>34</v>
      </c>
      <c r="I427" s="48" t="s">
        <v>157</v>
      </c>
      <c r="J427" s="49">
        <f>SUM(J421:J426)</f>
        <v>35413</v>
      </c>
      <c r="K427" s="50">
        <f>SUM(K421:K426)</f>
        <v>3633</v>
      </c>
      <c r="L427" s="51">
        <f t="shared" si="21"/>
        <v>39046</v>
      </c>
      <c r="M427" s="49">
        <f>SUM(M421:M426)</f>
        <v>0</v>
      </c>
      <c r="N427" s="51">
        <f t="shared" si="22"/>
        <v>39046</v>
      </c>
      <c r="O427" s="52"/>
      <c r="P427" s="53"/>
    </row>
    <row r="428" spans="1:16" s="35" customFormat="1" x14ac:dyDescent="0.3">
      <c r="A428" s="22" t="s">
        <v>277</v>
      </c>
      <c r="B428" s="23" t="s">
        <v>278</v>
      </c>
      <c r="C428" s="24" t="s">
        <v>279</v>
      </c>
      <c r="D428" s="25">
        <v>43647</v>
      </c>
      <c r="E428" s="25">
        <v>44012</v>
      </c>
      <c r="F428" s="26" t="s">
        <v>158</v>
      </c>
      <c r="G428" s="27" t="s">
        <v>159</v>
      </c>
      <c r="H428" s="28" t="s">
        <v>42</v>
      </c>
      <c r="I428" s="29" t="s">
        <v>135</v>
      </c>
      <c r="J428" s="30">
        <v>0</v>
      </c>
      <c r="K428" s="31">
        <v>0</v>
      </c>
      <c r="L428" s="32">
        <f t="shared" si="21"/>
        <v>0</v>
      </c>
      <c r="M428" s="30">
        <v>0</v>
      </c>
      <c r="N428" s="32">
        <f t="shared" si="22"/>
        <v>0</v>
      </c>
      <c r="O428" s="33">
        <v>0</v>
      </c>
      <c r="P428" s="34">
        <v>0</v>
      </c>
    </row>
    <row r="429" spans="1:16" s="35" customFormat="1" x14ac:dyDescent="0.3">
      <c r="A429" s="22" t="s">
        <v>277</v>
      </c>
      <c r="B429" s="23" t="s">
        <v>278</v>
      </c>
      <c r="C429" s="24" t="s">
        <v>279</v>
      </c>
      <c r="D429" s="25">
        <v>43647</v>
      </c>
      <c r="E429" s="25">
        <v>44012</v>
      </c>
      <c r="F429" s="26" t="s">
        <v>158</v>
      </c>
      <c r="G429" s="27" t="s">
        <v>159</v>
      </c>
      <c r="H429" s="28" t="s">
        <v>44</v>
      </c>
      <c r="I429" s="29" t="s">
        <v>160</v>
      </c>
      <c r="J429" s="30">
        <v>0</v>
      </c>
      <c r="K429" s="31">
        <v>0</v>
      </c>
      <c r="L429" s="32">
        <f t="shared" si="21"/>
        <v>0</v>
      </c>
      <c r="M429" s="30">
        <v>0</v>
      </c>
      <c r="N429" s="32">
        <f t="shared" si="22"/>
        <v>0</v>
      </c>
      <c r="O429" s="33"/>
      <c r="P429" s="34"/>
    </row>
    <row r="430" spans="1:16" s="35" customFormat="1" x14ac:dyDescent="0.3">
      <c r="A430" s="22" t="s">
        <v>277</v>
      </c>
      <c r="B430" s="23" t="s">
        <v>278</v>
      </c>
      <c r="C430" s="24" t="s">
        <v>279</v>
      </c>
      <c r="D430" s="25">
        <v>43647</v>
      </c>
      <c r="E430" s="25">
        <v>44012</v>
      </c>
      <c r="F430" s="26" t="s">
        <v>158</v>
      </c>
      <c r="G430" s="27" t="s">
        <v>159</v>
      </c>
      <c r="H430" s="28" t="s">
        <v>58</v>
      </c>
      <c r="I430" s="29" t="s">
        <v>136</v>
      </c>
      <c r="J430" s="30">
        <v>11094</v>
      </c>
      <c r="K430" s="31">
        <v>0</v>
      </c>
      <c r="L430" s="32">
        <f t="shared" si="21"/>
        <v>11094</v>
      </c>
      <c r="M430" s="30">
        <v>0</v>
      </c>
      <c r="N430" s="32">
        <f t="shared" si="22"/>
        <v>11094</v>
      </c>
      <c r="O430" s="33"/>
      <c r="P430" s="34"/>
    </row>
    <row r="431" spans="1:16" s="35" customFormat="1" x14ac:dyDescent="0.3">
      <c r="A431" s="22" t="s">
        <v>277</v>
      </c>
      <c r="B431" s="23" t="s">
        <v>278</v>
      </c>
      <c r="C431" s="24" t="s">
        <v>279</v>
      </c>
      <c r="D431" s="25">
        <v>43647</v>
      </c>
      <c r="E431" s="25">
        <v>44012</v>
      </c>
      <c r="F431" s="26" t="s">
        <v>158</v>
      </c>
      <c r="G431" s="27" t="s">
        <v>159</v>
      </c>
      <c r="H431" s="28" t="s">
        <v>96</v>
      </c>
      <c r="I431" s="29" t="s">
        <v>161</v>
      </c>
      <c r="J431" s="30">
        <v>0</v>
      </c>
      <c r="K431" s="31">
        <v>0</v>
      </c>
      <c r="L431" s="32">
        <f t="shared" si="21"/>
        <v>0</v>
      </c>
      <c r="M431" s="30">
        <v>0</v>
      </c>
      <c r="N431" s="32">
        <f t="shared" si="22"/>
        <v>0</v>
      </c>
      <c r="O431" s="33"/>
      <c r="P431" s="34"/>
    </row>
    <row r="432" spans="1:16" s="35" customFormat="1" x14ac:dyDescent="0.3">
      <c r="A432" s="22" t="s">
        <v>277</v>
      </c>
      <c r="B432" s="23" t="s">
        <v>278</v>
      </c>
      <c r="C432" s="24" t="s">
        <v>279</v>
      </c>
      <c r="D432" s="25">
        <v>43647</v>
      </c>
      <c r="E432" s="25">
        <v>44012</v>
      </c>
      <c r="F432" s="26" t="s">
        <v>158</v>
      </c>
      <c r="G432" s="27" t="s">
        <v>159</v>
      </c>
      <c r="H432" s="28" t="s">
        <v>108</v>
      </c>
      <c r="I432" s="29" t="s">
        <v>109</v>
      </c>
      <c r="J432" s="30">
        <v>0</v>
      </c>
      <c r="K432" s="31">
        <v>0</v>
      </c>
      <c r="L432" s="32">
        <f t="shared" si="21"/>
        <v>0</v>
      </c>
      <c r="M432" s="30">
        <v>0</v>
      </c>
      <c r="N432" s="32">
        <f t="shared" si="22"/>
        <v>0</v>
      </c>
      <c r="O432" s="33"/>
      <c r="P432" s="34"/>
    </row>
    <row r="433" spans="1:16" s="35" customFormat="1" x14ac:dyDescent="0.3">
      <c r="A433" s="22" t="s">
        <v>277</v>
      </c>
      <c r="B433" s="23" t="s">
        <v>278</v>
      </c>
      <c r="C433" s="24" t="s">
        <v>279</v>
      </c>
      <c r="D433" s="25">
        <v>43647</v>
      </c>
      <c r="E433" s="25">
        <v>44012</v>
      </c>
      <c r="F433" s="45" t="s">
        <v>158</v>
      </c>
      <c r="G433" s="46" t="s">
        <v>159</v>
      </c>
      <c r="H433" s="47" t="s">
        <v>34</v>
      </c>
      <c r="I433" s="48" t="s">
        <v>162</v>
      </c>
      <c r="J433" s="49">
        <f>SUM(J428:J432)</f>
        <v>11094</v>
      </c>
      <c r="K433" s="50">
        <f>SUM(K428:K432)</f>
        <v>0</v>
      </c>
      <c r="L433" s="51">
        <f t="shared" si="21"/>
        <v>11094</v>
      </c>
      <c r="M433" s="49">
        <f>SUM(M428:M432)</f>
        <v>0</v>
      </c>
      <c r="N433" s="51">
        <f t="shared" si="22"/>
        <v>11094</v>
      </c>
      <c r="O433" s="52"/>
      <c r="P433" s="53"/>
    </row>
    <row r="434" spans="1:16" s="35" customFormat="1" x14ac:dyDescent="0.3">
      <c r="A434" s="22" t="s">
        <v>277</v>
      </c>
      <c r="B434" s="23" t="s">
        <v>278</v>
      </c>
      <c r="C434" s="24" t="s">
        <v>279</v>
      </c>
      <c r="D434" s="25">
        <v>43647</v>
      </c>
      <c r="E434" s="25">
        <v>44012</v>
      </c>
      <c r="F434" s="26" t="s">
        <v>163</v>
      </c>
      <c r="G434" s="27" t="s">
        <v>164</v>
      </c>
      <c r="H434" s="28" t="s">
        <v>42</v>
      </c>
      <c r="I434" s="29" t="s">
        <v>165</v>
      </c>
      <c r="J434" s="30">
        <v>90262</v>
      </c>
      <c r="K434" s="31">
        <v>0</v>
      </c>
      <c r="L434" s="32">
        <f t="shared" si="21"/>
        <v>90262</v>
      </c>
      <c r="M434" s="30">
        <v>0</v>
      </c>
      <c r="N434" s="32">
        <f t="shared" si="22"/>
        <v>90262</v>
      </c>
      <c r="O434" s="33">
        <v>2679</v>
      </c>
      <c r="P434" s="34">
        <v>2940</v>
      </c>
    </row>
    <row r="435" spans="1:16" s="35" customFormat="1" x14ac:dyDescent="0.3">
      <c r="A435" s="22" t="s">
        <v>277</v>
      </c>
      <c r="B435" s="23" t="s">
        <v>278</v>
      </c>
      <c r="C435" s="24" t="s">
        <v>279</v>
      </c>
      <c r="D435" s="25">
        <v>43647</v>
      </c>
      <c r="E435" s="25">
        <v>44012</v>
      </c>
      <c r="F435" s="26" t="s">
        <v>163</v>
      </c>
      <c r="G435" s="27" t="s">
        <v>164</v>
      </c>
      <c r="H435" s="28" t="s">
        <v>166</v>
      </c>
      <c r="I435" s="29" t="s">
        <v>167</v>
      </c>
      <c r="J435" s="30">
        <v>0</v>
      </c>
      <c r="K435" s="31">
        <v>10129</v>
      </c>
      <c r="L435" s="32">
        <f t="shared" si="21"/>
        <v>10129</v>
      </c>
      <c r="M435" s="30">
        <v>0</v>
      </c>
      <c r="N435" s="32">
        <f t="shared" si="22"/>
        <v>10129</v>
      </c>
      <c r="O435" s="33"/>
      <c r="P435" s="34"/>
    </row>
    <row r="436" spans="1:16" s="35" customFormat="1" x14ac:dyDescent="0.3">
      <c r="A436" s="22" t="s">
        <v>277</v>
      </c>
      <c r="B436" s="23" t="s">
        <v>278</v>
      </c>
      <c r="C436" s="24" t="s">
        <v>279</v>
      </c>
      <c r="D436" s="25">
        <v>43647</v>
      </c>
      <c r="E436" s="25">
        <v>44012</v>
      </c>
      <c r="F436" s="26" t="s">
        <v>163</v>
      </c>
      <c r="G436" s="27" t="s">
        <v>164</v>
      </c>
      <c r="H436" s="28" t="s">
        <v>44</v>
      </c>
      <c r="I436" s="29" t="s">
        <v>168</v>
      </c>
      <c r="J436" s="30">
        <v>52013</v>
      </c>
      <c r="K436" s="31">
        <v>0</v>
      </c>
      <c r="L436" s="32">
        <f t="shared" ref="L436:L488" si="23">SUM(J436:K436)</f>
        <v>52013</v>
      </c>
      <c r="M436" s="30">
        <v>0</v>
      </c>
      <c r="N436" s="32">
        <f t="shared" ref="N436:N488" si="24">+SUM($L436:$M436)</f>
        <v>52013</v>
      </c>
      <c r="O436" s="33">
        <v>4556.75</v>
      </c>
      <c r="P436" s="34">
        <v>4640.75</v>
      </c>
    </row>
    <row r="437" spans="1:16" s="35" customFormat="1" x14ac:dyDescent="0.3">
      <c r="A437" s="22" t="s">
        <v>277</v>
      </c>
      <c r="B437" s="23" t="s">
        <v>278</v>
      </c>
      <c r="C437" s="24" t="s">
        <v>279</v>
      </c>
      <c r="D437" s="25">
        <v>43647</v>
      </c>
      <c r="E437" s="25">
        <v>44012</v>
      </c>
      <c r="F437" s="26" t="s">
        <v>163</v>
      </c>
      <c r="G437" s="27" t="s">
        <v>164</v>
      </c>
      <c r="H437" s="28" t="s">
        <v>169</v>
      </c>
      <c r="I437" s="29" t="s">
        <v>170</v>
      </c>
      <c r="J437" s="30">
        <v>0</v>
      </c>
      <c r="K437" s="31">
        <v>5837</v>
      </c>
      <c r="L437" s="32">
        <f t="shared" si="23"/>
        <v>5837</v>
      </c>
      <c r="M437" s="30">
        <v>0</v>
      </c>
      <c r="N437" s="32">
        <f t="shared" si="24"/>
        <v>5837</v>
      </c>
      <c r="O437" s="33"/>
      <c r="P437" s="34"/>
    </row>
    <row r="438" spans="1:16" s="35" customFormat="1" x14ac:dyDescent="0.3">
      <c r="A438" s="22" t="s">
        <v>277</v>
      </c>
      <c r="B438" s="23" t="s">
        <v>278</v>
      </c>
      <c r="C438" s="24" t="s">
        <v>279</v>
      </c>
      <c r="D438" s="25">
        <v>43647</v>
      </c>
      <c r="E438" s="25">
        <v>44012</v>
      </c>
      <c r="F438" s="26" t="s">
        <v>163</v>
      </c>
      <c r="G438" s="27" t="s">
        <v>164</v>
      </c>
      <c r="H438" s="28" t="s">
        <v>171</v>
      </c>
      <c r="I438" s="29" t="s">
        <v>172</v>
      </c>
      <c r="J438" s="30">
        <v>0</v>
      </c>
      <c r="K438" s="31">
        <v>0</v>
      </c>
      <c r="L438" s="32">
        <f t="shared" si="23"/>
        <v>0</v>
      </c>
      <c r="M438" s="30">
        <v>0</v>
      </c>
      <c r="N438" s="32">
        <f t="shared" si="24"/>
        <v>0</v>
      </c>
      <c r="O438" s="33">
        <v>0</v>
      </c>
      <c r="P438" s="34">
        <v>0</v>
      </c>
    </row>
    <row r="439" spans="1:16" s="35" customFormat="1" x14ac:dyDescent="0.3">
      <c r="A439" s="22" t="s">
        <v>277</v>
      </c>
      <c r="B439" s="23" t="s">
        <v>278</v>
      </c>
      <c r="C439" s="24" t="s">
        <v>279</v>
      </c>
      <c r="D439" s="25">
        <v>43647</v>
      </c>
      <c r="E439" s="25">
        <v>44012</v>
      </c>
      <c r="F439" s="26" t="s">
        <v>163</v>
      </c>
      <c r="G439" s="27" t="s">
        <v>164</v>
      </c>
      <c r="H439" s="28" t="s">
        <v>58</v>
      </c>
      <c r="I439" s="29" t="s">
        <v>173</v>
      </c>
      <c r="J439" s="30">
        <v>9326</v>
      </c>
      <c r="K439" s="31">
        <v>0</v>
      </c>
      <c r="L439" s="32">
        <f t="shared" si="23"/>
        <v>9326</v>
      </c>
      <c r="M439" s="30">
        <v>0</v>
      </c>
      <c r="N439" s="32">
        <f t="shared" si="24"/>
        <v>9326</v>
      </c>
      <c r="O439" s="33"/>
      <c r="P439" s="34"/>
    </row>
    <row r="440" spans="1:16" s="35" customFormat="1" x14ac:dyDescent="0.3">
      <c r="A440" s="22" t="s">
        <v>277</v>
      </c>
      <c r="B440" s="23" t="s">
        <v>278</v>
      </c>
      <c r="C440" s="24" t="s">
        <v>279</v>
      </c>
      <c r="D440" s="25">
        <v>43647</v>
      </c>
      <c r="E440" s="25">
        <v>44012</v>
      </c>
      <c r="F440" s="26" t="s">
        <v>163</v>
      </c>
      <c r="G440" s="27" t="s">
        <v>164</v>
      </c>
      <c r="H440" s="28" t="s">
        <v>174</v>
      </c>
      <c r="I440" s="29" t="s">
        <v>175</v>
      </c>
      <c r="J440" s="30">
        <v>0</v>
      </c>
      <c r="K440" s="31">
        <v>0</v>
      </c>
      <c r="L440" s="32">
        <f t="shared" si="23"/>
        <v>0</v>
      </c>
      <c r="M440" s="30">
        <v>0</v>
      </c>
      <c r="N440" s="32">
        <f t="shared" si="24"/>
        <v>0</v>
      </c>
      <c r="O440" s="33"/>
      <c r="P440" s="34"/>
    </row>
    <row r="441" spans="1:16" s="35" customFormat="1" x14ac:dyDescent="0.3">
      <c r="A441" s="22" t="s">
        <v>277</v>
      </c>
      <c r="B441" s="23" t="s">
        <v>278</v>
      </c>
      <c r="C441" s="24" t="s">
        <v>279</v>
      </c>
      <c r="D441" s="25">
        <v>43647</v>
      </c>
      <c r="E441" s="25">
        <v>44012</v>
      </c>
      <c r="F441" s="26" t="s">
        <v>163</v>
      </c>
      <c r="G441" s="27" t="s">
        <v>164</v>
      </c>
      <c r="H441" s="28" t="s">
        <v>82</v>
      </c>
      <c r="I441" s="29" t="s">
        <v>176</v>
      </c>
      <c r="J441" s="30">
        <v>0</v>
      </c>
      <c r="K441" s="31">
        <v>0</v>
      </c>
      <c r="L441" s="32">
        <f t="shared" si="23"/>
        <v>0</v>
      </c>
      <c r="M441" s="30">
        <v>0</v>
      </c>
      <c r="N441" s="32">
        <f t="shared" si="24"/>
        <v>0</v>
      </c>
      <c r="O441" s="33"/>
      <c r="P441" s="34"/>
    </row>
    <row r="442" spans="1:16" s="35" customFormat="1" x14ac:dyDescent="0.3">
      <c r="A442" s="22" t="s">
        <v>277</v>
      </c>
      <c r="B442" s="23" t="s">
        <v>278</v>
      </c>
      <c r="C442" s="24" t="s">
        <v>279</v>
      </c>
      <c r="D442" s="25">
        <v>43647</v>
      </c>
      <c r="E442" s="25">
        <v>44012</v>
      </c>
      <c r="F442" s="26" t="s">
        <v>163</v>
      </c>
      <c r="G442" s="27" t="s">
        <v>164</v>
      </c>
      <c r="H442" s="28" t="s">
        <v>96</v>
      </c>
      <c r="I442" s="29" t="s">
        <v>177</v>
      </c>
      <c r="J442" s="30">
        <v>7667</v>
      </c>
      <c r="K442" s="31">
        <v>0</v>
      </c>
      <c r="L442" s="32">
        <f t="shared" si="23"/>
        <v>7667</v>
      </c>
      <c r="M442" s="30">
        <v>0</v>
      </c>
      <c r="N442" s="32">
        <f t="shared" si="24"/>
        <v>7667</v>
      </c>
      <c r="O442" s="33"/>
      <c r="P442" s="34"/>
    </row>
    <row r="443" spans="1:16" s="35" customFormat="1" x14ac:dyDescent="0.3">
      <c r="A443" s="22" t="s">
        <v>277</v>
      </c>
      <c r="B443" s="23" t="s">
        <v>278</v>
      </c>
      <c r="C443" s="24" t="s">
        <v>279</v>
      </c>
      <c r="D443" s="25">
        <v>43647</v>
      </c>
      <c r="E443" s="25">
        <v>44012</v>
      </c>
      <c r="F443" s="26" t="s">
        <v>163</v>
      </c>
      <c r="G443" s="27" t="s">
        <v>164</v>
      </c>
      <c r="H443" s="28" t="s">
        <v>100</v>
      </c>
      <c r="I443" s="29" t="s">
        <v>178</v>
      </c>
      <c r="J443" s="30">
        <v>0</v>
      </c>
      <c r="K443" s="31">
        <v>0</v>
      </c>
      <c r="L443" s="32">
        <f t="shared" si="23"/>
        <v>0</v>
      </c>
      <c r="M443" s="30">
        <v>0</v>
      </c>
      <c r="N443" s="32">
        <f t="shared" si="24"/>
        <v>0</v>
      </c>
      <c r="O443" s="33"/>
      <c r="P443" s="34"/>
    </row>
    <row r="444" spans="1:16" s="35" customFormat="1" x14ac:dyDescent="0.3">
      <c r="A444" s="22" t="s">
        <v>277</v>
      </c>
      <c r="B444" s="23" t="s">
        <v>278</v>
      </c>
      <c r="C444" s="24" t="s">
        <v>279</v>
      </c>
      <c r="D444" s="25">
        <v>43647</v>
      </c>
      <c r="E444" s="25">
        <v>44012</v>
      </c>
      <c r="F444" s="26" t="s">
        <v>163</v>
      </c>
      <c r="G444" s="27" t="s">
        <v>164</v>
      </c>
      <c r="H444" s="28" t="s">
        <v>150</v>
      </c>
      <c r="I444" s="29" t="s">
        <v>179</v>
      </c>
      <c r="J444" s="30">
        <v>0</v>
      </c>
      <c r="K444" s="31">
        <v>0</v>
      </c>
      <c r="L444" s="32">
        <f t="shared" si="23"/>
        <v>0</v>
      </c>
      <c r="M444" s="30">
        <v>0</v>
      </c>
      <c r="N444" s="32">
        <f t="shared" si="24"/>
        <v>0</v>
      </c>
      <c r="O444" s="33"/>
      <c r="P444" s="34"/>
    </row>
    <row r="445" spans="1:16" s="35" customFormat="1" x14ac:dyDescent="0.3">
      <c r="A445" s="22" t="s">
        <v>277</v>
      </c>
      <c r="B445" s="23" t="s">
        <v>278</v>
      </c>
      <c r="C445" s="24" t="s">
        <v>279</v>
      </c>
      <c r="D445" s="25">
        <v>43647</v>
      </c>
      <c r="E445" s="25">
        <v>44012</v>
      </c>
      <c r="F445" s="26" t="s">
        <v>163</v>
      </c>
      <c r="G445" s="27" t="s">
        <v>164</v>
      </c>
      <c r="H445" s="28" t="s">
        <v>180</v>
      </c>
      <c r="I445" s="29" t="s">
        <v>181</v>
      </c>
      <c r="J445" s="30">
        <v>0</v>
      </c>
      <c r="K445" s="31">
        <v>0</v>
      </c>
      <c r="L445" s="32">
        <f t="shared" si="23"/>
        <v>0</v>
      </c>
      <c r="M445" s="30">
        <v>0</v>
      </c>
      <c r="N445" s="32">
        <f t="shared" si="24"/>
        <v>0</v>
      </c>
      <c r="O445" s="33"/>
      <c r="P445" s="34"/>
    </row>
    <row r="446" spans="1:16" s="35" customFormat="1" x14ac:dyDescent="0.3">
      <c r="A446" s="22" t="s">
        <v>277</v>
      </c>
      <c r="B446" s="23" t="s">
        <v>278</v>
      </c>
      <c r="C446" s="24" t="s">
        <v>279</v>
      </c>
      <c r="D446" s="25">
        <v>43647</v>
      </c>
      <c r="E446" s="25">
        <v>44012</v>
      </c>
      <c r="F446" s="26" t="s">
        <v>163</v>
      </c>
      <c r="G446" s="27" t="s">
        <v>164</v>
      </c>
      <c r="H446" s="28" t="s">
        <v>182</v>
      </c>
      <c r="I446" s="29" t="s">
        <v>183</v>
      </c>
      <c r="J446" s="30">
        <v>0</v>
      </c>
      <c r="K446" s="31">
        <v>0</v>
      </c>
      <c r="L446" s="32">
        <f t="shared" si="23"/>
        <v>0</v>
      </c>
      <c r="M446" s="30">
        <v>0</v>
      </c>
      <c r="N446" s="32">
        <f t="shared" si="24"/>
        <v>0</v>
      </c>
      <c r="O446" s="33"/>
      <c r="P446" s="34"/>
    </row>
    <row r="447" spans="1:16" s="35" customFormat="1" x14ac:dyDescent="0.3">
      <c r="A447" s="22" t="s">
        <v>277</v>
      </c>
      <c r="B447" s="23" t="s">
        <v>278</v>
      </c>
      <c r="C447" s="24" t="s">
        <v>279</v>
      </c>
      <c r="D447" s="25">
        <v>43647</v>
      </c>
      <c r="E447" s="25">
        <v>44012</v>
      </c>
      <c r="F447" s="26" t="s">
        <v>163</v>
      </c>
      <c r="G447" s="27" t="s">
        <v>164</v>
      </c>
      <c r="H447" s="28" t="s">
        <v>184</v>
      </c>
      <c r="I447" s="29" t="s">
        <v>185</v>
      </c>
      <c r="J447" s="30">
        <v>0</v>
      </c>
      <c r="K447" s="31">
        <v>0</v>
      </c>
      <c r="L447" s="32">
        <f t="shared" si="23"/>
        <v>0</v>
      </c>
      <c r="M447" s="30">
        <v>0</v>
      </c>
      <c r="N447" s="32">
        <f t="shared" si="24"/>
        <v>0</v>
      </c>
      <c r="O447" s="33"/>
      <c r="P447" s="34"/>
    </row>
    <row r="448" spans="1:16" s="35" customFormat="1" x14ac:dyDescent="0.3">
      <c r="A448" s="22" t="s">
        <v>277</v>
      </c>
      <c r="B448" s="23" t="s">
        <v>278</v>
      </c>
      <c r="C448" s="24" t="s">
        <v>279</v>
      </c>
      <c r="D448" s="25">
        <v>43647</v>
      </c>
      <c r="E448" s="25">
        <v>44012</v>
      </c>
      <c r="F448" s="26" t="s">
        <v>163</v>
      </c>
      <c r="G448" s="27" t="s">
        <v>164</v>
      </c>
      <c r="H448" s="28" t="s">
        <v>186</v>
      </c>
      <c r="I448" s="29" t="s">
        <v>187</v>
      </c>
      <c r="J448" s="30">
        <v>0</v>
      </c>
      <c r="K448" s="31">
        <v>0</v>
      </c>
      <c r="L448" s="32">
        <f t="shared" si="23"/>
        <v>0</v>
      </c>
      <c r="M448" s="30">
        <v>0</v>
      </c>
      <c r="N448" s="32">
        <f t="shared" si="24"/>
        <v>0</v>
      </c>
      <c r="O448" s="33"/>
      <c r="P448" s="34"/>
    </row>
    <row r="449" spans="1:16" s="35" customFormat="1" x14ac:dyDescent="0.3">
      <c r="A449" s="22" t="s">
        <v>277</v>
      </c>
      <c r="B449" s="23" t="s">
        <v>278</v>
      </c>
      <c r="C449" s="24" t="s">
        <v>279</v>
      </c>
      <c r="D449" s="25">
        <v>43647</v>
      </c>
      <c r="E449" s="25">
        <v>44012</v>
      </c>
      <c r="F449" s="26" t="s">
        <v>163</v>
      </c>
      <c r="G449" s="27" t="s">
        <v>164</v>
      </c>
      <c r="H449" s="28" t="s">
        <v>188</v>
      </c>
      <c r="I449" s="29" t="s">
        <v>189</v>
      </c>
      <c r="J449" s="30">
        <v>0</v>
      </c>
      <c r="K449" s="31">
        <v>0</v>
      </c>
      <c r="L449" s="32">
        <f t="shared" si="23"/>
        <v>0</v>
      </c>
      <c r="M449" s="30">
        <v>0</v>
      </c>
      <c r="N449" s="32">
        <f t="shared" si="24"/>
        <v>0</v>
      </c>
      <c r="O449" s="33"/>
      <c r="P449" s="34"/>
    </row>
    <row r="450" spans="1:16" s="35" customFormat="1" x14ac:dyDescent="0.3">
      <c r="A450" s="22" t="s">
        <v>277</v>
      </c>
      <c r="B450" s="23" t="s">
        <v>278</v>
      </c>
      <c r="C450" s="24" t="s">
        <v>279</v>
      </c>
      <c r="D450" s="25">
        <v>43647</v>
      </c>
      <c r="E450" s="25">
        <v>44012</v>
      </c>
      <c r="F450" s="26" t="s">
        <v>163</v>
      </c>
      <c r="G450" s="27" t="s">
        <v>164</v>
      </c>
      <c r="H450" s="28" t="s">
        <v>108</v>
      </c>
      <c r="I450" s="29" t="s">
        <v>109</v>
      </c>
      <c r="J450" s="30">
        <v>0</v>
      </c>
      <c r="K450" s="31">
        <v>0</v>
      </c>
      <c r="L450" s="32">
        <f t="shared" si="23"/>
        <v>0</v>
      </c>
      <c r="M450" s="30">
        <v>0</v>
      </c>
      <c r="N450" s="32">
        <f t="shared" si="24"/>
        <v>0</v>
      </c>
      <c r="O450" s="33"/>
      <c r="P450" s="34"/>
    </row>
    <row r="451" spans="1:16" s="35" customFormat="1" x14ac:dyDescent="0.3">
      <c r="A451" s="22" t="s">
        <v>277</v>
      </c>
      <c r="B451" s="23" t="s">
        <v>278</v>
      </c>
      <c r="C451" s="24" t="s">
        <v>279</v>
      </c>
      <c r="D451" s="25">
        <v>43647</v>
      </c>
      <c r="E451" s="25">
        <v>44012</v>
      </c>
      <c r="F451" s="45" t="s">
        <v>163</v>
      </c>
      <c r="G451" s="46" t="s">
        <v>164</v>
      </c>
      <c r="H451" s="47" t="s">
        <v>34</v>
      </c>
      <c r="I451" s="48" t="s">
        <v>190</v>
      </c>
      <c r="J451" s="49">
        <f>SUM(J434:J450)</f>
        <v>159268</v>
      </c>
      <c r="K451" s="50">
        <f>SUM(K434:K450)</f>
        <v>15966</v>
      </c>
      <c r="L451" s="51">
        <f t="shared" si="23"/>
        <v>175234</v>
      </c>
      <c r="M451" s="49">
        <f>SUM(M434:M450)</f>
        <v>0</v>
      </c>
      <c r="N451" s="51">
        <f t="shared" si="24"/>
        <v>175234</v>
      </c>
      <c r="O451" s="52"/>
      <c r="P451" s="53"/>
    </row>
    <row r="452" spans="1:16" s="35" customFormat="1" x14ac:dyDescent="0.3">
      <c r="A452" s="22" t="s">
        <v>277</v>
      </c>
      <c r="B452" s="23" t="s">
        <v>278</v>
      </c>
      <c r="C452" s="24" t="s">
        <v>279</v>
      </c>
      <c r="D452" s="25">
        <v>43647</v>
      </c>
      <c r="E452" s="25">
        <v>44012</v>
      </c>
      <c r="F452" s="26" t="s">
        <v>191</v>
      </c>
      <c r="G452" s="27" t="s">
        <v>192</v>
      </c>
      <c r="H452" s="28" t="s">
        <v>42</v>
      </c>
      <c r="I452" s="29" t="s">
        <v>135</v>
      </c>
      <c r="J452" s="30">
        <v>0</v>
      </c>
      <c r="K452" s="31">
        <v>0</v>
      </c>
      <c r="L452" s="32">
        <f t="shared" si="23"/>
        <v>0</v>
      </c>
      <c r="M452" s="30">
        <v>0</v>
      </c>
      <c r="N452" s="32">
        <f t="shared" si="24"/>
        <v>0</v>
      </c>
      <c r="O452" s="33">
        <v>0</v>
      </c>
      <c r="P452" s="34">
        <v>0</v>
      </c>
    </row>
    <row r="453" spans="1:16" s="35" customFormat="1" x14ac:dyDescent="0.3">
      <c r="A453" s="22" t="s">
        <v>277</v>
      </c>
      <c r="B453" s="23" t="s">
        <v>278</v>
      </c>
      <c r="C453" s="24" t="s">
        <v>279</v>
      </c>
      <c r="D453" s="25">
        <v>43647</v>
      </c>
      <c r="E453" s="25">
        <v>44012</v>
      </c>
      <c r="F453" s="26" t="s">
        <v>191</v>
      </c>
      <c r="G453" s="27" t="s">
        <v>192</v>
      </c>
      <c r="H453" s="28" t="s">
        <v>44</v>
      </c>
      <c r="I453" s="29" t="s">
        <v>45</v>
      </c>
      <c r="J453" s="30">
        <v>0</v>
      </c>
      <c r="K453" s="31">
        <v>0</v>
      </c>
      <c r="L453" s="32">
        <f t="shared" si="23"/>
        <v>0</v>
      </c>
      <c r="M453" s="30">
        <v>0</v>
      </c>
      <c r="N453" s="32">
        <f t="shared" si="24"/>
        <v>0</v>
      </c>
      <c r="O453" s="33"/>
      <c r="P453" s="34"/>
    </row>
    <row r="454" spans="1:16" s="35" customFormat="1" x14ac:dyDescent="0.3">
      <c r="A454" s="22" t="s">
        <v>277</v>
      </c>
      <c r="B454" s="23" t="s">
        <v>278</v>
      </c>
      <c r="C454" s="24" t="s">
        <v>279</v>
      </c>
      <c r="D454" s="25">
        <v>43647</v>
      </c>
      <c r="E454" s="25">
        <v>44012</v>
      </c>
      <c r="F454" s="26" t="s">
        <v>191</v>
      </c>
      <c r="G454" s="27" t="s">
        <v>192</v>
      </c>
      <c r="H454" s="28" t="s">
        <v>58</v>
      </c>
      <c r="I454" s="29" t="s">
        <v>193</v>
      </c>
      <c r="J454" s="30">
        <v>0</v>
      </c>
      <c r="K454" s="31">
        <v>0</v>
      </c>
      <c r="L454" s="32">
        <f t="shared" si="23"/>
        <v>0</v>
      </c>
      <c r="M454" s="30">
        <v>0</v>
      </c>
      <c r="N454" s="32">
        <f t="shared" si="24"/>
        <v>0</v>
      </c>
      <c r="O454" s="33"/>
      <c r="P454" s="34"/>
    </row>
    <row r="455" spans="1:16" s="35" customFormat="1" x14ac:dyDescent="0.3">
      <c r="A455" s="22" t="s">
        <v>277</v>
      </c>
      <c r="B455" s="23" t="s">
        <v>278</v>
      </c>
      <c r="C455" s="24" t="s">
        <v>279</v>
      </c>
      <c r="D455" s="25">
        <v>43647</v>
      </c>
      <c r="E455" s="25">
        <v>44012</v>
      </c>
      <c r="F455" s="26" t="s">
        <v>191</v>
      </c>
      <c r="G455" s="27" t="s">
        <v>192</v>
      </c>
      <c r="H455" s="28" t="s">
        <v>96</v>
      </c>
      <c r="I455" s="29" t="s">
        <v>177</v>
      </c>
      <c r="J455" s="30">
        <v>0</v>
      </c>
      <c r="K455" s="31">
        <v>0</v>
      </c>
      <c r="L455" s="32">
        <f t="shared" si="23"/>
        <v>0</v>
      </c>
      <c r="M455" s="30">
        <v>0</v>
      </c>
      <c r="N455" s="32">
        <f t="shared" si="24"/>
        <v>0</v>
      </c>
      <c r="O455" s="33"/>
      <c r="P455" s="34"/>
    </row>
    <row r="456" spans="1:16" s="35" customFormat="1" x14ac:dyDescent="0.3">
      <c r="A456" s="22" t="s">
        <v>277</v>
      </c>
      <c r="B456" s="23" t="s">
        <v>278</v>
      </c>
      <c r="C456" s="24" t="s">
        <v>279</v>
      </c>
      <c r="D456" s="25">
        <v>43647</v>
      </c>
      <c r="E456" s="25">
        <v>44012</v>
      </c>
      <c r="F456" s="26" t="s">
        <v>191</v>
      </c>
      <c r="G456" s="27" t="s">
        <v>192</v>
      </c>
      <c r="H456" s="28" t="s">
        <v>108</v>
      </c>
      <c r="I456" s="29" t="s">
        <v>109</v>
      </c>
      <c r="J456" s="30">
        <v>4311</v>
      </c>
      <c r="K456" s="31">
        <v>0</v>
      </c>
      <c r="L456" s="32">
        <f t="shared" si="23"/>
        <v>4311</v>
      </c>
      <c r="M456" s="30">
        <v>0</v>
      </c>
      <c r="N456" s="32">
        <f t="shared" si="24"/>
        <v>4311</v>
      </c>
      <c r="O456" s="33"/>
      <c r="P456" s="34"/>
    </row>
    <row r="457" spans="1:16" s="35" customFormat="1" x14ac:dyDescent="0.3">
      <c r="A457" s="22" t="s">
        <v>277</v>
      </c>
      <c r="B457" s="23" t="s">
        <v>278</v>
      </c>
      <c r="C457" s="24" t="s">
        <v>279</v>
      </c>
      <c r="D457" s="25">
        <v>43647</v>
      </c>
      <c r="E457" s="25">
        <v>44012</v>
      </c>
      <c r="F457" s="45" t="s">
        <v>191</v>
      </c>
      <c r="G457" s="46" t="s">
        <v>192</v>
      </c>
      <c r="H457" s="47" t="s">
        <v>34</v>
      </c>
      <c r="I457" s="48" t="s">
        <v>194</v>
      </c>
      <c r="J457" s="49">
        <f>SUM(J452:J456)</f>
        <v>4311</v>
      </c>
      <c r="K457" s="50">
        <f>SUM(K452:K456)</f>
        <v>0</v>
      </c>
      <c r="L457" s="51">
        <f t="shared" si="23"/>
        <v>4311</v>
      </c>
      <c r="M457" s="49">
        <f>SUM(M452:M456)</f>
        <v>0</v>
      </c>
      <c r="N457" s="51">
        <f t="shared" si="24"/>
        <v>4311</v>
      </c>
      <c r="O457" s="52"/>
      <c r="P457" s="53"/>
    </row>
    <row r="458" spans="1:16" s="35" customFormat="1" x14ac:dyDescent="0.3">
      <c r="A458" s="22" t="s">
        <v>277</v>
      </c>
      <c r="B458" s="23" t="s">
        <v>278</v>
      </c>
      <c r="C458" s="24" t="s">
        <v>279</v>
      </c>
      <c r="D458" s="25">
        <v>43647</v>
      </c>
      <c r="E458" s="25">
        <v>44012</v>
      </c>
      <c r="F458" s="26" t="s">
        <v>195</v>
      </c>
      <c r="G458" s="27" t="s">
        <v>196</v>
      </c>
      <c r="H458" s="28" t="s">
        <v>42</v>
      </c>
      <c r="I458" s="29" t="s">
        <v>197</v>
      </c>
      <c r="J458" s="30">
        <v>686800</v>
      </c>
      <c r="K458" s="31">
        <v>0</v>
      </c>
      <c r="L458" s="32">
        <f t="shared" si="23"/>
        <v>686800</v>
      </c>
      <c r="M458" s="30">
        <v>0</v>
      </c>
      <c r="N458" s="32">
        <f t="shared" si="24"/>
        <v>686800</v>
      </c>
      <c r="O458" s="33">
        <v>46731.68</v>
      </c>
      <c r="P458" s="34">
        <v>50126.58</v>
      </c>
    </row>
    <row r="459" spans="1:16" s="35" customFormat="1" x14ac:dyDescent="0.3">
      <c r="A459" s="22" t="s">
        <v>277</v>
      </c>
      <c r="B459" s="23" t="s">
        <v>278</v>
      </c>
      <c r="C459" s="24" t="s">
        <v>279</v>
      </c>
      <c r="D459" s="25">
        <v>43647</v>
      </c>
      <c r="E459" s="25">
        <v>44012</v>
      </c>
      <c r="F459" s="26" t="s">
        <v>195</v>
      </c>
      <c r="G459" s="27" t="s">
        <v>196</v>
      </c>
      <c r="H459" s="28" t="s">
        <v>44</v>
      </c>
      <c r="I459" s="29" t="s">
        <v>198</v>
      </c>
      <c r="J459" s="30">
        <v>0</v>
      </c>
      <c r="K459" s="31">
        <v>77075</v>
      </c>
      <c r="L459" s="32">
        <f t="shared" si="23"/>
        <v>77075</v>
      </c>
      <c r="M459" s="30">
        <v>0</v>
      </c>
      <c r="N459" s="32">
        <f t="shared" si="24"/>
        <v>77075</v>
      </c>
      <c r="O459" s="33"/>
      <c r="P459" s="34"/>
    </row>
    <row r="460" spans="1:16" s="35" customFormat="1" x14ac:dyDescent="0.3">
      <c r="A460" s="22" t="s">
        <v>277</v>
      </c>
      <c r="B460" s="23" t="s">
        <v>278</v>
      </c>
      <c r="C460" s="24" t="s">
        <v>279</v>
      </c>
      <c r="D460" s="25">
        <v>43647</v>
      </c>
      <c r="E460" s="25">
        <v>44012</v>
      </c>
      <c r="F460" s="26" t="s">
        <v>195</v>
      </c>
      <c r="G460" s="27" t="s">
        <v>196</v>
      </c>
      <c r="H460" s="28" t="s">
        <v>58</v>
      </c>
      <c r="I460" s="29" t="s">
        <v>199</v>
      </c>
      <c r="J460" s="30">
        <v>0</v>
      </c>
      <c r="K460" s="31">
        <v>0</v>
      </c>
      <c r="L460" s="32">
        <f t="shared" si="23"/>
        <v>0</v>
      </c>
      <c r="M460" s="30">
        <v>0</v>
      </c>
      <c r="N460" s="32">
        <f t="shared" si="24"/>
        <v>0</v>
      </c>
      <c r="O460" s="33"/>
      <c r="P460" s="34"/>
    </row>
    <row r="461" spans="1:16" s="35" customFormat="1" x14ac:dyDescent="0.3">
      <c r="A461" s="22" t="s">
        <v>277</v>
      </c>
      <c r="B461" s="23" t="s">
        <v>278</v>
      </c>
      <c r="C461" s="24" t="s">
        <v>279</v>
      </c>
      <c r="D461" s="25">
        <v>43647</v>
      </c>
      <c r="E461" s="25">
        <v>44012</v>
      </c>
      <c r="F461" s="26" t="s">
        <v>195</v>
      </c>
      <c r="G461" s="27" t="s">
        <v>196</v>
      </c>
      <c r="H461" s="28" t="s">
        <v>96</v>
      </c>
      <c r="I461" s="29" t="s">
        <v>139</v>
      </c>
      <c r="J461" s="30">
        <v>0</v>
      </c>
      <c r="K461" s="31">
        <v>0</v>
      </c>
      <c r="L461" s="32">
        <f t="shared" si="23"/>
        <v>0</v>
      </c>
      <c r="M461" s="30">
        <v>0</v>
      </c>
      <c r="N461" s="32">
        <f t="shared" si="24"/>
        <v>0</v>
      </c>
      <c r="O461" s="33"/>
      <c r="P461" s="34"/>
    </row>
    <row r="462" spans="1:16" s="35" customFormat="1" x14ac:dyDescent="0.3">
      <c r="A462" s="22" t="s">
        <v>277</v>
      </c>
      <c r="B462" s="23" t="s">
        <v>278</v>
      </c>
      <c r="C462" s="24" t="s">
        <v>279</v>
      </c>
      <c r="D462" s="25">
        <v>43647</v>
      </c>
      <c r="E462" s="25">
        <v>44012</v>
      </c>
      <c r="F462" s="26" t="s">
        <v>195</v>
      </c>
      <c r="G462" s="27" t="s">
        <v>196</v>
      </c>
      <c r="H462" s="28" t="s">
        <v>200</v>
      </c>
      <c r="I462" s="29" t="s">
        <v>201</v>
      </c>
      <c r="J462" s="30">
        <v>1125</v>
      </c>
      <c r="K462" s="31">
        <v>0</v>
      </c>
      <c r="L462" s="32">
        <f t="shared" si="23"/>
        <v>1125</v>
      </c>
      <c r="M462" s="30">
        <v>0</v>
      </c>
      <c r="N462" s="32">
        <f t="shared" si="24"/>
        <v>1125</v>
      </c>
      <c r="O462" s="33"/>
      <c r="P462" s="34"/>
    </row>
    <row r="463" spans="1:16" s="35" customFormat="1" x14ac:dyDescent="0.3">
      <c r="A463" s="22" t="s">
        <v>277</v>
      </c>
      <c r="B463" s="23" t="s">
        <v>278</v>
      </c>
      <c r="C463" s="24" t="s">
        <v>279</v>
      </c>
      <c r="D463" s="25">
        <v>43647</v>
      </c>
      <c r="E463" s="25">
        <v>44012</v>
      </c>
      <c r="F463" s="26" t="s">
        <v>195</v>
      </c>
      <c r="G463" s="27" t="s">
        <v>196</v>
      </c>
      <c r="H463" s="28" t="s">
        <v>202</v>
      </c>
      <c r="I463" s="29" t="s">
        <v>203</v>
      </c>
      <c r="J463" s="30">
        <v>0</v>
      </c>
      <c r="K463" s="31">
        <v>0</v>
      </c>
      <c r="L463" s="32">
        <f t="shared" si="23"/>
        <v>0</v>
      </c>
      <c r="M463" s="30">
        <v>0</v>
      </c>
      <c r="N463" s="32">
        <f t="shared" si="24"/>
        <v>0</v>
      </c>
      <c r="O463" s="33"/>
      <c r="P463" s="34"/>
    </row>
    <row r="464" spans="1:16" s="35" customFormat="1" x14ac:dyDescent="0.3">
      <c r="A464" s="22" t="s">
        <v>277</v>
      </c>
      <c r="B464" s="23" t="s">
        <v>278</v>
      </c>
      <c r="C464" s="24" t="s">
        <v>279</v>
      </c>
      <c r="D464" s="25">
        <v>43647</v>
      </c>
      <c r="E464" s="25">
        <v>44012</v>
      </c>
      <c r="F464" s="26" t="s">
        <v>195</v>
      </c>
      <c r="G464" s="27" t="s">
        <v>196</v>
      </c>
      <c r="H464" s="28" t="s">
        <v>204</v>
      </c>
      <c r="I464" s="29" t="s">
        <v>205</v>
      </c>
      <c r="J464" s="30">
        <v>0</v>
      </c>
      <c r="K464" s="31">
        <v>0</v>
      </c>
      <c r="L464" s="32">
        <f t="shared" si="23"/>
        <v>0</v>
      </c>
      <c r="M464" s="30">
        <v>0</v>
      </c>
      <c r="N464" s="32">
        <f t="shared" si="24"/>
        <v>0</v>
      </c>
      <c r="O464" s="33"/>
      <c r="P464" s="34"/>
    </row>
    <row r="465" spans="1:16" s="35" customFormat="1" x14ac:dyDescent="0.3">
      <c r="A465" s="22" t="s">
        <v>277</v>
      </c>
      <c r="B465" s="23" t="s">
        <v>278</v>
      </c>
      <c r="C465" s="24" t="s">
        <v>279</v>
      </c>
      <c r="D465" s="25">
        <v>43647</v>
      </c>
      <c r="E465" s="25">
        <v>44012</v>
      </c>
      <c r="F465" s="26" t="s">
        <v>195</v>
      </c>
      <c r="G465" s="27" t="s">
        <v>196</v>
      </c>
      <c r="H465" s="28" t="s">
        <v>206</v>
      </c>
      <c r="I465" s="29" t="s">
        <v>207</v>
      </c>
      <c r="J465" s="30">
        <v>2040</v>
      </c>
      <c r="K465" s="31">
        <v>0</v>
      </c>
      <c r="L465" s="32">
        <f t="shared" si="23"/>
        <v>2040</v>
      </c>
      <c r="M465" s="30">
        <v>0</v>
      </c>
      <c r="N465" s="32">
        <f t="shared" si="24"/>
        <v>2040</v>
      </c>
      <c r="O465" s="33"/>
      <c r="P465" s="34"/>
    </row>
    <row r="466" spans="1:16" s="35" customFormat="1" x14ac:dyDescent="0.3">
      <c r="A466" s="22" t="s">
        <v>277</v>
      </c>
      <c r="B466" s="23" t="s">
        <v>278</v>
      </c>
      <c r="C466" s="24" t="s">
        <v>279</v>
      </c>
      <c r="D466" s="25">
        <v>43647</v>
      </c>
      <c r="E466" s="25">
        <v>44012</v>
      </c>
      <c r="F466" s="26" t="s">
        <v>195</v>
      </c>
      <c r="G466" s="27" t="s">
        <v>196</v>
      </c>
      <c r="H466" s="28" t="s">
        <v>208</v>
      </c>
      <c r="I466" s="29" t="s">
        <v>209</v>
      </c>
      <c r="J466" s="30">
        <v>3360</v>
      </c>
      <c r="K466" s="31">
        <v>0</v>
      </c>
      <c r="L466" s="32">
        <f t="shared" si="23"/>
        <v>3360</v>
      </c>
      <c r="M466" s="30">
        <v>0</v>
      </c>
      <c r="N466" s="32">
        <f t="shared" si="24"/>
        <v>3360</v>
      </c>
      <c r="O466" s="33"/>
      <c r="P466" s="34"/>
    </row>
    <row r="467" spans="1:16" s="35" customFormat="1" x14ac:dyDescent="0.3">
      <c r="A467" s="22" t="s">
        <v>277</v>
      </c>
      <c r="B467" s="23" t="s">
        <v>278</v>
      </c>
      <c r="C467" s="24" t="s">
        <v>279</v>
      </c>
      <c r="D467" s="25">
        <v>43647</v>
      </c>
      <c r="E467" s="25">
        <v>44012</v>
      </c>
      <c r="F467" s="26" t="s">
        <v>195</v>
      </c>
      <c r="G467" s="27" t="s">
        <v>196</v>
      </c>
      <c r="H467" s="28" t="s">
        <v>210</v>
      </c>
      <c r="I467" s="29" t="s">
        <v>211</v>
      </c>
      <c r="J467" s="30">
        <v>151259</v>
      </c>
      <c r="K467" s="31">
        <v>0</v>
      </c>
      <c r="L467" s="32">
        <f t="shared" si="23"/>
        <v>151259</v>
      </c>
      <c r="M467" s="30">
        <v>0</v>
      </c>
      <c r="N467" s="32">
        <f t="shared" si="24"/>
        <v>151259</v>
      </c>
      <c r="O467" s="33"/>
      <c r="P467" s="34"/>
    </row>
    <row r="468" spans="1:16" s="35" customFormat="1" x14ac:dyDescent="0.3">
      <c r="A468" s="22" t="s">
        <v>277</v>
      </c>
      <c r="B468" s="23" t="s">
        <v>278</v>
      </c>
      <c r="C468" s="24" t="s">
        <v>279</v>
      </c>
      <c r="D468" s="25">
        <v>43647</v>
      </c>
      <c r="E468" s="25">
        <v>44012</v>
      </c>
      <c r="F468" s="26" t="s">
        <v>195</v>
      </c>
      <c r="G468" s="27" t="s">
        <v>196</v>
      </c>
      <c r="H468" s="28" t="s">
        <v>212</v>
      </c>
      <c r="I468" s="29" t="s">
        <v>213</v>
      </c>
      <c r="J468" s="30">
        <v>0</v>
      </c>
      <c r="K468" s="31">
        <v>0</v>
      </c>
      <c r="L468" s="32">
        <f t="shared" si="23"/>
        <v>0</v>
      </c>
      <c r="M468" s="30">
        <v>0</v>
      </c>
      <c r="N468" s="32">
        <f t="shared" si="24"/>
        <v>0</v>
      </c>
      <c r="O468" s="33"/>
      <c r="P468" s="34"/>
    </row>
    <row r="469" spans="1:16" s="35" customFormat="1" x14ac:dyDescent="0.3">
      <c r="A469" s="22" t="s">
        <v>277</v>
      </c>
      <c r="B469" s="23" t="s">
        <v>278</v>
      </c>
      <c r="C469" s="24" t="s">
        <v>279</v>
      </c>
      <c r="D469" s="25">
        <v>43647</v>
      </c>
      <c r="E469" s="25">
        <v>44012</v>
      </c>
      <c r="F469" s="26" t="s">
        <v>195</v>
      </c>
      <c r="G469" s="27" t="s">
        <v>196</v>
      </c>
      <c r="H469" s="28" t="s">
        <v>214</v>
      </c>
      <c r="I469" s="29" t="s">
        <v>215</v>
      </c>
      <c r="J469" s="30">
        <v>0</v>
      </c>
      <c r="K469" s="31">
        <v>0</v>
      </c>
      <c r="L469" s="32">
        <f t="shared" si="23"/>
        <v>0</v>
      </c>
      <c r="M469" s="30">
        <v>0</v>
      </c>
      <c r="N469" s="32">
        <f t="shared" si="24"/>
        <v>0</v>
      </c>
      <c r="O469" s="33"/>
      <c r="P469" s="34"/>
    </row>
    <row r="470" spans="1:16" s="35" customFormat="1" x14ac:dyDescent="0.3">
      <c r="A470" s="22" t="s">
        <v>277</v>
      </c>
      <c r="B470" s="23" t="s">
        <v>278</v>
      </c>
      <c r="C470" s="24" t="s">
        <v>279</v>
      </c>
      <c r="D470" s="25">
        <v>43647</v>
      </c>
      <c r="E470" s="25">
        <v>44012</v>
      </c>
      <c r="F470" s="26" t="s">
        <v>195</v>
      </c>
      <c r="G470" s="27" t="s">
        <v>196</v>
      </c>
      <c r="H470" s="28" t="s">
        <v>216</v>
      </c>
      <c r="I470" s="29" t="s">
        <v>217</v>
      </c>
      <c r="J470" s="30">
        <v>4586</v>
      </c>
      <c r="K470" s="31">
        <v>0</v>
      </c>
      <c r="L470" s="32">
        <f t="shared" si="23"/>
        <v>4586</v>
      </c>
      <c r="M470" s="30">
        <v>0</v>
      </c>
      <c r="N470" s="32">
        <f t="shared" si="24"/>
        <v>4586</v>
      </c>
      <c r="O470" s="33"/>
      <c r="P470" s="34"/>
    </row>
    <row r="471" spans="1:16" s="35" customFormat="1" x14ac:dyDescent="0.3">
      <c r="A471" s="22" t="s">
        <v>277</v>
      </c>
      <c r="B471" s="23" t="s">
        <v>278</v>
      </c>
      <c r="C471" s="24" t="s">
        <v>279</v>
      </c>
      <c r="D471" s="25">
        <v>43647</v>
      </c>
      <c r="E471" s="25">
        <v>44012</v>
      </c>
      <c r="F471" s="26" t="s">
        <v>195</v>
      </c>
      <c r="G471" s="27" t="s">
        <v>196</v>
      </c>
      <c r="H471" s="28" t="s">
        <v>108</v>
      </c>
      <c r="I471" s="29" t="s">
        <v>109</v>
      </c>
      <c r="J471" s="30">
        <v>0</v>
      </c>
      <c r="K471" s="31">
        <v>0</v>
      </c>
      <c r="L471" s="32">
        <f t="shared" si="23"/>
        <v>0</v>
      </c>
      <c r="M471" s="30">
        <v>0</v>
      </c>
      <c r="N471" s="32">
        <f t="shared" si="24"/>
        <v>0</v>
      </c>
      <c r="O471" s="33"/>
      <c r="P471" s="34"/>
    </row>
    <row r="472" spans="1:16" s="35" customFormat="1" x14ac:dyDescent="0.3">
      <c r="A472" s="22" t="s">
        <v>277</v>
      </c>
      <c r="B472" s="23" t="s">
        <v>278</v>
      </c>
      <c r="C472" s="24" t="s">
        <v>279</v>
      </c>
      <c r="D472" s="25">
        <v>43647</v>
      </c>
      <c r="E472" s="25">
        <v>44012</v>
      </c>
      <c r="F472" s="45" t="s">
        <v>195</v>
      </c>
      <c r="G472" s="46" t="s">
        <v>196</v>
      </c>
      <c r="H472" s="47" t="s">
        <v>34</v>
      </c>
      <c r="I472" s="48" t="s">
        <v>218</v>
      </c>
      <c r="J472" s="49">
        <f>SUM(J458:J471)</f>
        <v>849170</v>
      </c>
      <c r="K472" s="50">
        <f>SUM(K458:K471)</f>
        <v>77075</v>
      </c>
      <c r="L472" s="51">
        <f t="shared" si="23"/>
        <v>926245</v>
      </c>
      <c r="M472" s="49">
        <f>SUM(M458:M471)</f>
        <v>0</v>
      </c>
      <c r="N472" s="51">
        <f t="shared" si="24"/>
        <v>926245</v>
      </c>
      <c r="O472" s="52"/>
      <c r="P472" s="53"/>
    </row>
    <row r="473" spans="1:16" s="35" customFormat="1" x14ac:dyDescent="0.3">
      <c r="A473" s="22" t="s">
        <v>277</v>
      </c>
      <c r="B473" s="23" t="s">
        <v>278</v>
      </c>
      <c r="C473" s="24" t="s">
        <v>279</v>
      </c>
      <c r="D473" s="25">
        <v>43647</v>
      </c>
      <c r="E473" s="25">
        <v>44012</v>
      </c>
      <c r="F473" s="26" t="s">
        <v>219</v>
      </c>
      <c r="G473" s="27" t="s">
        <v>220</v>
      </c>
      <c r="H473" s="28" t="s">
        <v>38</v>
      </c>
      <c r="I473" s="29" t="s">
        <v>221</v>
      </c>
      <c r="J473" s="30">
        <v>0</v>
      </c>
      <c r="K473" s="31">
        <v>0</v>
      </c>
      <c r="L473" s="32">
        <f t="shared" si="23"/>
        <v>0</v>
      </c>
      <c r="M473" s="30">
        <v>0</v>
      </c>
      <c r="N473" s="32">
        <f t="shared" si="24"/>
        <v>0</v>
      </c>
      <c r="O473" s="33">
        <v>0</v>
      </c>
      <c r="P473" s="34">
        <v>0</v>
      </c>
    </row>
    <row r="474" spans="1:16" s="35" customFormat="1" x14ac:dyDescent="0.3">
      <c r="A474" s="22" t="s">
        <v>277</v>
      </c>
      <c r="B474" s="23" t="s">
        <v>278</v>
      </c>
      <c r="C474" s="24" t="s">
        <v>279</v>
      </c>
      <c r="D474" s="25">
        <v>43647</v>
      </c>
      <c r="E474" s="25">
        <v>44012</v>
      </c>
      <c r="F474" s="26" t="s">
        <v>219</v>
      </c>
      <c r="G474" s="27" t="s">
        <v>220</v>
      </c>
      <c r="H474" s="28" t="s">
        <v>222</v>
      </c>
      <c r="I474" s="29" t="s">
        <v>223</v>
      </c>
      <c r="J474" s="30">
        <v>0</v>
      </c>
      <c r="K474" s="31">
        <v>0</v>
      </c>
      <c r="L474" s="32">
        <f t="shared" si="23"/>
        <v>0</v>
      </c>
      <c r="M474" s="30">
        <v>0</v>
      </c>
      <c r="N474" s="32">
        <f t="shared" si="24"/>
        <v>0</v>
      </c>
      <c r="O474" s="33"/>
      <c r="P474" s="34"/>
    </row>
    <row r="475" spans="1:16" s="35" customFormat="1" x14ac:dyDescent="0.3">
      <c r="A475" s="22" t="s">
        <v>277</v>
      </c>
      <c r="B475" s="23" t="s">
        <v>278</v>
      </c>
      <c r="C475" s="24" t="s">
        <v>279</v>
      </c>
      <c r="D475" s="25">
        <v>43647</v>
      </c>
      <c r="E475" s="25">
        <v>44012</v>
      </c>
      <c r="F475" s="26" t="s">
        <v>219</v>
      </c>
      <c r="G475" s="27" t="s">
        <v>220</v>
      </c>
      <c r="H475" s="28" t="s">
        <v>224</v>
      </c>
      <c r="I475" s="29" t="s">
        <v>225</v>
      </c>
      <c r="J475" s="30">
        <v>0</v>
      </c>
      <c r="K475" s="31">
        <v>0</v>
      </c>
      <c r="L475" s="32">
        <f t="shared" si="23"/>
        <v>0</v>
      </c>
      <c r="M475" s="30">
        <v>0</v>
      </c>
      <c r="N475" s="32">
        <f t="shared" si="24"/>
        <v>0</v>
      </c>
      <c r="O475" s="33"/>
      <c r="P475" s="34"/>
    </row>
    <row r="476" spans="1:16" s="35" customFormat="1" x14ac:dyDescent="0.3">
      <c r="A476" s="22" t="s">
        <v>277</v>
      </c>
      <c r="B476" s="23" t="s">
        <v>278</v>
      </c>
      <c r="C476" s="24" t="s">
        <v>279</v>
      </c>
      <c r="D476" s="25">
        <v>43647</v>
      </c>
      <c r="E476" s="25">
        <v>44012</v>
      </c>
      <c r="F476" s="26" t="s">
        <v>219</v>
      </c>
      <c r="G476" s="27" t="s">
        <v>220</v>
      </c>
      <c r="H476" s="28" t="s">
        <v>44</v>
      </c>
      <c r="I476" s="29" t="s">
        <v>226</v>
      </c>
      <c r="J476" s="30">
        <v>5070</v>
      </c>
      <c r="K476" s="31">
        <v>0</v>
      </c>
      <c r="L476" s="32">
        <f t="shared" si="23"/>
        <v>5070</v>
      </c>
      <c r="M476" s="30">
        <v>0</v>
      </c>
      <c r="N476" s="32">
        <f t="shared" si="24"/>
        <v>5070</v>
      </c>
      <c r="O476" s="33"/>
      <c r="P476" s="34"/>
    </row>
    <row r="477" spans="1:16" s="35" customFormat="1" x14ac:dyDescent="0.3">
      <c r="A477" s="22" t="s">
        <v>277</v>
      </c>
      <c r="B477" s="23" t="s">
        <v>278</v>
      </c>
      <c r="C477" s="24" t="s">
        <v>279</v>
      </c>
      <c r="D477" s="25">
        <v>43647</v>
      </c>
      <c r="E477" s="25">
        <v>44012</v>
      </c>
      <c r="F477" s="26" t="s">
        <v>219</v>
      </c>
      <c r="G477" s="27" t="s">
        <v>220</v>
      </c>
      <c r="H477" s="28" t="s">
        <v>64</v>
      </c>
      <c r="I477" s="29" t="s">
        <v>227</v>
      </c>
      <c r="J477" s="30">
        <v>0</v>
      </c>
      <c r="K477" s="31">
        <v>0</v>
      </c>
      <c r="L477" s="32">
        <f t="shared" si="23"/>
        <v>0</v>
      </c>
      <c r="M477" s="30">
        <v>0</v>
      </c>
      <c r="N477" s="32">
        <f t="shared" si="24"/>
        <v>0</v>
      </c>
      <c r="O477" s="33"/>
      <c r="P477" s="34"/>
    </row>
    <row r="478" spans="1:16" s="35" customFormat="1" x14ac:dyDescent="0.3">
      <c r="A478" s="22" t="s">
        <v>277</v>
      </c>
      <c r="B478" s="23" t="s">
        <v>278</v>
      </c>
      <c r="C478" s="24" t="s">
        <v>279</v>
      </c>
      <c r="D478" s="25">
        <v>43647</v>
      </c>
      <c r="E478" s="25">
        <v>44012</v>
      </c>
      <c r="F478" s="26" t="s">
        <v>219</v>
      </c>
      <c r="G478" s="27" t="s">
        <v>220</v>
      </c>
      <c r="H478" s="28" t="s">
        <v>104</v>
      </c>
      <c r="I478" s="29" t="s">
        <v>228</v>
      </c>
      <c r="J478" s="30">
        <v>5500</v>
      </c>
      <c r="K478" s="31">
        <v>0</v>
      </c>
      <c r="L478" s="32">
        <f t="shared" si="23"/>
        <v>5500</v>
      </c>
      <c r="M478" s="30">
        <v>0</v>
      </c>
      <c r="N478" s="32">
        <f t="shared" si="24"/>
        <v>5500</v>
      </c>
      <c r="O478" s="33"/>
      <c r="P478" s="34"/>
    </row>
    <row r="479" spans="1:16" s="35" customFormat="1" x14ac:dyDescent="0.3">
      <c r="A479" s="22" t="s">
        <v>277</v>
      </c>
      <c r="B479" s="23" t="s">
        <v>278</v>
      </c>
      <c r="C479" s="24" t="s">
        <v>279</v>
      </c>
      <c r="D479" s="25">
        <v>43647</v>
      </c>
      <c r="E479" s="25">
        <v>44012</v>
      </c>
      <c r="F479" s="26" t="s">
        <v>219</v>
      </c>
      <c r="G479" s="27" t="s">
        <v>220</v>
      </c>
      <c r="H479" s="28" t="s">
        <v>106</v>
      </c>
      <c r="I479" s="29" t="s">
        <v>229</v>
      </c>
      <c r="J479" s="30">
        <v>0</v>
      </c>
      <c r="K479" s="31">
        <v>0</v>
      </c>
      <c r="L479" s="32">
        <f t="shared" si="23"/>
        <v>0</v>
      </c>
      <c r="M479" s="30">
        <v>0</v>
      </c>
      <c r="N479" s="32">
        <f t="shared" si="24"/>
        <v>0</v>
      </c>
      <c r="O479" s="33"/>
      <c r="P479" s="34"/>
    </row>
    <row r="480" spans="1:16" s="35" customFormat="1" x14ac:dyDescent="0.3">
      <c r="A480" s="22" t="s">
        <v>277</v>
      </c>
      <c r="B480" s="23" t="s">
        <v>278</v>
      </c>
      <c r="C480" s="24" t="s">
        <v>279</v>
      </c>
      <c r="D480" s="25">
        <v>43647</v>
      </c>
      <c r="E480" s="25">
        <v>44012</v>
      </c>
      <c r="F480" s="26" t="s">
        <v>219</v>
      </c>
      <c r="G480" s="27" t="s">
        <v>220</v>
      </c>
      <c r="H480" s="28" t="s">
        <v>230</v>
      </c>
      <c r="I480" s="29" t="s">
        <v>231</v>
      </c>
      <c r="J480" s="30">
        <v>0</v>
      </c>
      <c r="K480" s="31">
        <v>0</v>
      </c>
      <c r="L480" s="32">
        <f t="shared" si="23"/>
        <v>0</v>
      </c>
      <c r="M480" s="30">
        <v>0</v>
      </c>
      <c r="N480" s="32">
        <f t="shared" si="24"/>
        <v>0</v>
      </c>
      <c r="O480" s="33"/>
      <c r="P480" s="34"/>
    </row>
    <row r="481" spans="1:16" s="35" customFormat="1" x14ac:dyDescent="0.3">
      <c r="A481" s="22" t="s">
        <v>277</v>
      </c>
      <c r="B481" s="23" t="s">
        <v>278</v>
      </c>
      <c r="C481" s="24" t="s">
        <v>279</v>
      </c>
      <c r="D481" s="25">
        <v>43647</v>
      </c>
      <c r="E481" s="25">
        <v>44012</v>
      </c>
      <c r="F481" s="26" t="s">
        <v>219</v>
      </c>
      <c r="G481" s="27" t="s">
        <v>220</v>
      </c>
      <c r="H481" s="28" t="s">
        <v>148</v>
      </c>
      <c r="I481" s="29" t="s">
        <v>232</v>
      </c>
      <c r="J481" s="30">
        <v>0</v>
      </c>
      <c r="K481" s="31">
        <v>0</v>
      </c>
      <c r="L481" s="32">
        <f t="shared" si="23"/>
        <v>0</v>
      </c>
      <c r="M481" s="30">
        <v>0</v>
      </c>
      <c r="N481" s="32">
        <f t="shared" si="24"/>
        <v>0</v>
      </c>
      <c r="O481" s="33"/>
      <c r="P481" s="34"/>
    </row>
    <row r="482" spans="1:16" s="35" customFormat="1" x14ac:dyDescent="0.3">
      <c r="A482" s="22" t="s">
        <v>277</v>
      </c>
      <c r="B482" s="23" t="s">
        <v>278</v>
      </c>
      <c r="C482" s="24" t="s">
        <v>279</v>
      </c>
      <c r="D482" s="25">
        <v>43647</v>
      </c>
      <c r="E482" s="25">
        <v>44012</v>
      </c>
      <c r="F482" s="26" t="s">
        <v>219</v>
      </c>
      <c r="G482" s="27" t="s">
        <v>220</v>
      </c>
      <c r="H482" s="28" t="s">
        <v>150</v>
      </c>
      <c r="I482" s="29" t="s">
        <v>233</v>
      </c>
      <c r="J482" s="30">
        <v>0</v>
      </c>
      <c r="K482" s="31">
        <v>0</v>
      </c>
      <c r="L482" s="32">
        <f t="shared" si="23"/>
        <v>0</v>
      </c>
      <c r="M482" s="30">
        <v>0</v>
      </c>
      <c r="N482" s="32">
        <f t="shared" si="24"/>
        <v>0</v>
      </c>
      <c r="O482" s="33"/>
      <c r="P482" s="34"/>
    </row>
    <row r="483" spans="1:16" s="35" customFormat="1" x14ac:dyDescent="0.3">
      <c r="A483" s="22" t="s">
        <v>277</v>
      </c>
      <c r="B483" s="23" t="s">
        <v>278</v>
      </c>
      <c r="C483" s="24" t="s">
        <v>279</v>
      </c>
      <c r="D483" s="25">
        <v>43647</v>
      </c>
      <c r="E483" s="25">
        <v>44012</v>
      </c>
      <c r="F483" s="26" t="s">
        <v>219</v>
      </c>
      <c r="G483" s="27" t="s">
        <v>220</v>
      </c>
      <c r="H483" s="28" t="s">
        <v>234</v>
      </c>
      <c r="I483" s="29" t="s">
        <v>235</v>
      </c>
      <c r="J483" s="30">
        <v>0</v>
      </c>
      <c r="K483" s="31">
        <v>0</v>
      </c>
      <c r="L483" s="32">
        <f t="shared" si="23"/>
        <v>0</v>
      </c>
      <c r="M483" s="30">
        <v>0</v>
      </c>
      <c r="N483" s="32">
        <f t="shared" si="24"/>
        <v>0</v>
      </c>
      <c r="O483" s="33"/>
      <c r="P483" s="34"/>
    </row>
    <row r="484" spans="1:16" s="35" customFormat="1" x14ac:dyDescent="0.3">
      <c r="A484" s="22" t="s">
        <v>277</v>
      </c>
      <c r="B484" s="23" t="s">
        <v>278</v>
      </c>
      <c r="C484" s="24" t="s">
        <v>279</v>
      </c>
      <c r="D484" s="25">
        <v>43647</v>
      </c>
      <c r="E484" s="25">
        <v>44012</v>
      </c>
      <c r="F484" s="26" t="s">
        <v>219</v>
      </c>
      <c r="G484" s="27" t="s">
        <v>220</v>
      </c>
      <c r="H484" s="28" t="s">
        <v>236</v>
      </c>
      <c r="I484" s="29" t="s">
        <v>237</v>
      </c>
      <c r="J484" s="30">
        <v>324</v>
      </c>
      <c r="K484" s="31">
        <v>0</v>
      </c>
      <c r="L484" s="32">
        <f t="shared" si="23"/>
        <v>324</v>
      </c>
      <c r="M484" s="30">
        <v>0</v>
      </c>
      <c r="N484" s="32">
        <f t="shared" si="24"/>
        <v>324</v>
      </c>
      <c r="O484" s="33"/>
      <c r="P484" s="34"/>
    </row>
    <row r="485" spans="1:16" s="35" customFormat="1" x14ac:dyDescent="0.3">
      <c r="A485" s="22" t="s">
        <v>277</v>
      </c>
      <c r="B485" s="23" t="s">
        <v>278</v>
      </c>
      <c r="C485" s="24" t="s">
        <v>279</v>
      </c>
      <c r="D485" s="25">
        <v>43647</v>
      </c>
      <c r="E485" s="25">
        <v>44012</v>
      </c>
      <c r="F485" s="26" t="s">
        <v>219</v>
      </c>
      <c r="G485" s="27" t="s">
        <v>220</v>
      </c>
      <c r="H485" s="28" t="s">
        <v>238</v>
      </c>
      <c r="I485" s="29" t="s">
        <v>239</v>
      </c>
      <c r="J485" s="30">
        <v>0</v>
      </c>
      <c r="K485" s="31">
        <v>0</v>
      </c>
      <c r="L485" s="32">
        <f t="shared" si="23"/>
        <v>0</v>
      </c>
      <c r="M485" s="30">
        <v>0</v>
      </c>
      <c r="N485" s="32">
        <f t="shared" si="24"/>
        <v>0</v>
      </c>
      <c r="O485" s="33"/>
      <c r="P485" s="34"/>
    </row>
    <row r="486" spans="1:16" s="35" customFormat="1" x14ac:dyDescent="0.3">
      <c r="A486" s="22" t="s">
        <v>277</v>
      </c>
      <c r="B486" s="23" t="s">
        <v>278</v>
      </c>
      <c r="C486" s="24" t="s">
        <v>279</v>
      </c>
      <c r="D486" s="25">
        <v>43647</v>
      </c>
      <c r="E486" s="25">
        <v>44012</v>
      </c>
      <c r="F486" s="26" t="s">
        <v>219</v>
      </c>
      <c r="G486" s="27" t="s">
        <v>220</v>
      </c>
      <c r="H486" s="28" t="s">
        <v>108</v>
      </c>
      <c r="I486" s="29" t="s">
        <v>109</v>
      </c>
      <c r="J486" s="30">
        <v>0</v>
      </c>
      <c r="K486" s="31">
        <v>0</v>
      </c>
      <c r="L486" s="32">
        <f t="shared" si="23"/>
        <v>0</v>
      </c>
      <c r="M486" s="30">
        <v>0</v>
      </c>
      <c r="N486" s="32">
        <f t="shared" si="24"/>
        <v>0</v>
      </c>
      <c r="O486" s="33"/>
      <c r="P486" s="34"/>
    </row>
    <row r="487" spans="1:16" s="35" customFormat="1" x14ac:dyDescent="0.3">
      <c r="A487" s="22" t="s">
        <v>277</v>
      </c>
      <c r="B487" s="23" t="s">
        <v>278</v>
      </c>
      <c r="C487" s="24" t="s">
        <v>279</v>
      </c>
      <c r="D487" s="25">
        <v>43647</v>
      </c>
      <c r="E487" s="25">
        <v>44012</v>
      </c>
      <c r="F487" s="45" t="s">
        <v>219</v>
      </c>
      <c r="G487" s="46" t="s">
        <v>220</v>
      </c>
      <c r="H487" s="47" t="s">
        <v>34</v>
      </c>
      <c r="I487" s="48" t="s">
        <v>240</v>
      </c>
      <c r="J487" s="49">
        <f>SUM(J473:J486)</f>
        <v>10894</v>
      </c>
      <c r="K487" s="50">
        <f>SUM(K473:K486)</f>
        <v>0</v>
      </c>
      <c r="L487" s="51">
        <f t="shared" si="23"/>
        <v>10894</v>
      </c>
      <c r="M487" s="49">
        <f>SUM(M473:M486)</f>
        <v>0</v>
      </c>
      <c r="N487" s="51">
        <f t="shared" si="24"/>
        <v>10894</v>
      </c>
      <c r="O487" s="52"/>
      <c r="P487" s="53"/>
    </row>
    <row r="488" spans="1:16" s="35" customFormat="1" x14ac:dyDescent="0.3">
      <c r="A488" s="22" t="s">
        <v>277</v>
      </c>
      <c r="B488" s="23" t="s">
        <v>278</v>
      </c>
      <c r="C488" s="24" t="s">
        <v>279</v>
      </c>
      <c r="D488" s="25">
        <v>43647</v>
      </c>
      <c r="E488" s="25">
        <v>44012</v>
      </c>
      <c r="F488" s="36" t="s">
        <v>241</v>
      </c>
      <c r="G488" s="37" t="s">
        <v>242</v>
      </c>
      <c r="H488" s="38" t="s">
        <v>24</v>
      </c>
      <c r="I488" s="39" t="s">
        <v>243</v>
      </c>
      <c r="J488" s="40">
        <f>J382+J400+J413+J420+J427+J433+J451+J457+J472+J487</f>
        <v>2059454</v>
      </c>
      <c r="K488" s="41">
        <f>K382+K400+K413+K420+K427+K433+K451+K457+K472+K487</f>
        <v>-15373.75</v>
      </c>
      <c r="L488" s="42">
        <f t="shared" si="23"/>
        <v>2044080.25</v>
      </c>
      <c r="M488" s="40">
        <f>M382+M400+M413+M420+M427+M433+M451+M457+M472+M487</f>
        <v>-1170</v>
      </c>
      <c r="N488" s="42">
        <f t="shared" si="24"/>
        <v>2042910.25</v>
      </c>
      <c r="O488" s="54">
        <f>SUM(O346:O487)</f>
        <v>68987.429999999993</v>
      </c>
      <c r="P488" s="55">
        <f>SUM(P346:P487)</f>
        <v>74059.149999999994</v>
      </c>
    </row>
    <row r="489" spans="1:16" s="35" customFormat="1" x14ac:dyDescent="0.3">
      <c r="A489" s="22" t="s">
        <v>277</v>
      </c>
      <c r="B489" s="23" t="s">
        <v>278</v>
      </c>
      <c r="C489" s="24" t="s">
        <v>279</v>
      </c>
      <c r="D489" s="25">
        <v>43647</v>
      </c>
      <c r="E489" s="25">
        <v>44012</v>
      </c>
      <c r="F489" s="26" t="s">
        <v>241</v>
      </c>
      <c r="G489" s="56" t="s">
        <v>244</v>
      </c>
      <c r="H489" s="57" t="s">
        <v>26</v>
      </c>
      <c r="I489" s="29" t="s">
        <v>245</v>
      </c>
      <c r="J489" s="58">
        <v>2059454</v>
      </c>
      <c r="K489" s="31"/>
      <c r="L489" s="32"/>
      <c r="M489" s="30"/>
      <c r="N489" s="32"/>
      <c r="O489" s="33"/>
      <c r="P489" s="34"/>
    </row>
    <row r="490" spans="1:16" s="35" customFormat="1" x14ac:dyDescent="0.3">
      <c r="A490" s="22" t="s">
        <v>277</v>
      </c>
      <c r="B490" s="23" t="s">
        <v>278</v>
      </c>
      <c r="C490" s="24" t="s">
        <v>279</v>
      </c>
      <c r="D490" s="25">
        <v>43647</v>
      </c>
      <c r="E490" s="25">
        <v>44012</v>
      </c>
      <c r="F490" s="26" t="s">
        <v>241</v>
      </c>
      <c r="G490" s="56" t="s">
        <v>246</v>
      </c>
      <c r="H490" s="57" t="s">
        <v>28</v>
      </c>
      <c r="I490" s="29" t="s">
        <v>247</v>
      </c>
      <c r="J490" s="30">
        <f>J488-J489</f>
        <v>0</v>
      </c>
      <c r="K490" s="31"/>
      <c r="L490" s="32"/>
      <c r="M490" s="30"/>
      <c r="N490" s="32"/>
      <c r="O490" s="33"/>
      <c r="P490" s="34"/>
    </row>
    <row r="491" spans="1:16" s="35" customFormat="1" x14ac:dyDescent="0.3">
      <c r="A491" s="22" t="s">
        <v>277</v>
      </c>
      <c r="B491" s="23" t="s">
        <v>278</v>
      </c>
      <c r="C491" s="24" t="s">
        <v>279</v>
      </c>
      <c r="D491" s="25">
        <v>43647</v>
      </c>
      <c r="E491" s="25">
        <v>44012</v>
      </c>
      <c r="F491" s="36" t="s">
        <v>241</v>
      </c>
      <c r="G491" s="37" t="s">
        <v>248</v>
      </c>
      <c r="H491" s="38" t="s">
        <v>30</v>
      </c>
      <c r="I491" s="39" t="s">
        <v>248</v>
      </c>
      <c r="J491" s="40">
        <f>J345-J488</f>
        <v>94987</v>
      </c>
      <c r="K491" s="41">
        <f>K345-K488</f>
        <v>25706.75</v>
      </c>
      <c r="L491" s="42">
        <f>L345-L488</f>
        <v>120693.75</v>
      </c>
      <c r="M491" s="40">
        <f>M345-M488</f>
        <v>-19438</v>
      </c>
      <c r="N491" s="42">
        <f>N345-N488</f>
        <v>101255.75</v>
      </c>
      <c r="O491" s="43"/>
      <c r="P491" s="44"/>
    </row>
    <row r="492" spans="1:16" s="35" customFormat="1" x14ac:dyDescent="0.3">
      <c r="A492" s="22" t="s">
        <v>277</v>
      </c>
      <c r="B492" s="23" t="s">
        <v>278</v>
      </c>
      <c r="C492" s="24" t="s">
        <v>279</v>
      </c>
      <c r="D492" s="25">
        <v>43647</v>
      </c>
      <c r="E492" s="25">
        <v>44012</v>
      </c>
      <c r="F492" s="26" t="s">
        <v>249</v>
      </c>
      <c r="G492" s="27" t="s">
        <v>250</v>
      </c>
      <c r="H492" s="57" t="s">
        <v>24</v>
      </c>
      <c r="I492" s="29" t="s">
        <v>251</v>
      </c>
      <c r="J492" s="59">
        <v>11744</v>
      </c>
      <c r="K492" s="60"/>
      <c r="L492" s="61">
        <f>SUM(J492:K492)</f>
        <v>11744</v>
      </c>
      <c r="M492" s="59">
        <v>0</v>
      </c>
      <c r="N492" s="61">
        <f>+SUM($L492:$M492)</f>
        <v>11744</v>
      </c>
      <c r="O492" s="33"/>
      <c r="P492" s="34"/>
    </row>
    <row r="493" spans="1:16" s="35" customFormat="1" x14ac:dyDescent="0.3">
      <c r="A493" s="22" t="s">
        <v>277</v>
      </c>
      <c r="B493" s="23" t="s">
        <v>278</v>
      </c>
      <c r="C493" s="24" t="s">
        <v>279</v>
      </c>
      <c r="D493" s="25">
        <v>43647</v>
      </c>
      <c r="E493" s="25">
        <v>44012</v>
      </c>
      <c r="F493" s="26" t="s">
        <v>249</v>
      </c>
      <c r="G493" s="27" t="s">
        <v>250</v>
      </c>
      <c r="H493" s="57" t="s">
        <v>26</v>
      </c>
      <c r="I493" s="29" t="s">
        <v>252</v>
      </c>
      <c r="J493" s="59">
        <v>0</v>
      </c>
      <c r="K493" s="60"/>
      <c r="L493" s="61">
        <f>SUM(J493:K493)</f>
        <v>0</v>
      </c>
      <c r="M493" s="59">
        <v>0</v>
      </c>
      <c r="N493" s="61">
        <f>+SUM($L493:$M493)</f>
        <v>0</v>
      </c>
      <c r="O493" s="33"/>
      <c r="P493" s="34"/>
    </row>
    <row r="494" spans="1:16" s="35" customFormat="1" x14ac:dyDescent="0.3">
      <c r="A494" s="22" t="s">
        <v>277</v>
      </c>
      <c r="B494" s="23" t="s">
        <v>278</v>
      </c>
      <c r="C494" s="24" t="s">
        <v>279</v>
      </c>
      <c r="D494" s="25">
        <v>43647</v>
      </c>
      <c r="E494" s="25">
        <v>44012</v>
      </c>
      <c r="F494" s="26" t="s">
        <v>249</v>
      </c>
      <c r="G494" s="27" t="s">
        <v>250</v>
      </c>
      <c r="H494" s="57" t="s">
        <v>28</v>
      </c>
      <c r="I494" s="29" t="s">
        <v>253</v>
      </c>
      <c r="J494" s="59">
        <v>0</v>
      </c>
      <c r="K494" s="60"/>
      <c r="L494" s="61">
        <f>SUM(J494:K494)</f>
        <v>0</v>
      </c>
      <c r="M494" s="59">
        <v>0</v>
      </c>
      <c r="N494" s="61">
        <f>+SUM($L494:$M494)</f>
        <v>0</v>
      </c>
      <c r="O494" s="33"/>
      <c r="P494" s="34"/>
    </row>
    <row r="495" spans="1:16" s="35" customFormat="1" x14ac:dyDescent="0.3">
      <c r="A495" s="22" t="s">
        <v>277</v>
      </c>
      <c r="B495" s="23" t="s">
        <v>278</v>
      </c>
      <c r="C495" s="24" t="s">
        <v>279</v>
      </c>
      <c r="D495" s="25">
        <v>43647</v>
      </c>
      <c r="E495" s="25">
        <v>44012</v>
      </c>
      <c r="F495" s="26" t="s">
        <v>249</v>
      </c>
      <c r="G495" s="27" t="s">
        <v>250</v>
      </c>
      <c r="H495" s="57" t="s">
        <v>30</v>
      </c>
      <c r="I495" s="29" t="s">
        <v>254</v>
      </c>
      <c r="J495" s="59">
        <v>0</v>
      </c>
      <c r="K495" s="60"/>
      <c r="L495" s="61">
        <f>SUM(J495:K495)</f>
        <v>0</v>
      </c>
      <c r="M495" s="59">
        <v>0</v>
      </c>
      <c r="N495" s="61">
        <f>+SUM($L495:$M495)</f>
        <v>0</v>
      </c>
      <c r="O495" s="33"/>
      <c r="P495" s="34"/>
    </row>
    <row r="496" spans="1:16" s="35" customFormat="1" x14ac:dyDescent="0.3">
      <c r="A496" s="22" t="s">
        <v>277</v>
      </c>
      <c r="B496" s="23" t="s">
        <v>278</v>
      </c>
      <c r="C496" s="24" t="s">
        <v>279</v>
      </c>
      <c r="D496" s="25">
        <v>43647</v>
      </c>
      <c r="E496" s="25">
        <v>44012</v>
      </c>
      <c r="F496" s="36" t="s">
        <v>249</v>
      </c>
      <c r="G496" s="37" t="s">
        <v>250</v>
      </c>
      <c r="H496" s="38" t="s">
        <v>32</v>
      </c>
      <c r="I496" s="39" t="s">
        <v>255</v>
      </c>
      <c r="J496" s="62">
        <f>SUM(J492:J495)</f>
        <v>11744</v>
      </c>
      <c r="K496" s="63">
        <f>SUM(K492:K495)</f>
        <v>0</v>
      </c>
      <c r="L496" s="64">
        <f>SUM(L492:L495)</f>
        <v>11744</v>
      </c>
      <c r="M496" s="62">
        <f>SUM(M492:M495)</f>
        <v>0</v>
      </c>
      <c r="N496" s="64">
        <f>SUM(N492:N495)</f>
        <v>11744</v>
      </c>
      <c r="O496" s="43"/>
      <c r="P496" s="44"/>
    </row>
    <row r="497" spans="1:16" s="35" customFormat="1" x14ac:dyDescent="0.3">
      <c r="A497" s="22" t="s">
        <v>277</v>
      </c>
      <c r="B497" s="23" t="s">
        <v>278</v>
      </c>
      <c r="C497" s="24" t="s">
        <v>279</v>
      </c>
      <c r="D497" s="25">
        <v>43647</v>
      </c>
      <c r="E497" s="25">
        <v>44012</v>
      </c>
      <c r="F497" s="26" t="s">
        <v>256</v>
      </c>
      <c r="G497" s="27" t="s">
        <v>257</v>
      </c>
      <c r="H497" s="57" t="s">
        <v>24</v>
      </c>
      <c r="I497" s="29" t="s">
        <v>258</v>
      </c>
      <c r="J497" s="59">
        <v>35</v>
      </c>
      <c r="K497" s="60"/>
      <c r="L497" s="61">
        <f>SUM(J497:K497)</f>
        <v>35</v>
      </c>
      <c r="M497" s="59">
        <v>0</v>
      </c>
      <c r="N497" s="61">
        <f t="shared" ref="N497:N507" si="25">+SUM($L497:$M497)</f>
        <v>35</v>
      </c>
      <c r="O497" s="33"/>
      <c r="P497" s="34"/>
    </row>
    <row r="498" spans="1:16" s="35" customFormat="1" x14ac:dyDescent="0.3">
      <c r="A498" s="22" t="s">
        <v>277</v>
      </c>
      <c r="B498" s="23" t="s">
        <v>278</v>
      </c>
      <c r="C498" s="24" t="s">
        <v>279</v>
      </c>
      <c r="D498" s="25">
        <v>43647</v>
      </c>
      <c r="E498" s="25">
        <v>44012</v>
      </c>
      <c r="F498" s="26" t="s">
        <v>256</v>
      </c>
      <c r="G498" s="27" t="s">
        <v>257</v>
      </c>
      <c r="H498" s="57" t="s">
        <v>26</v>
      </c>
      <c r="I498" s="29" t="s">
        <v>259</v>
      </c>
      <c r="J498" s="59">
        <v>35</v>
      </c>
      <c r="K498" s="60"/>
      <c r="L498" s="61">
        <f>SUM(J498:K498)</f>
        <v>35</v>
      </c>
      <c r="M498" s="59">
        <v>0</v>
      </c>
      <c r="N498" s="61">
        <f t="shared" si="25"/>
        <v>35</v>
      </c>
      <c r="O498" s="33"/>
      <c r="P498" s="34"/>
    </row>
    <row r="499" spans="1:16" s="35" customFormat="1" x14ac:dyDescent="0.3">
      <c r="A499" s="22" t="s">
        <v>277</v>
      </c>
      <c r="B499" s="23" t="s">
        <v>278</v>
      </c>
      <c r="C499" s="24" t="s">
        <v>279</v>
      </c>
      <c r="D499" s="25">
        <v>43647</v>
      </c>
      <c r="E499" s="25">
        <v>44012</v>
      </c>
      <c r="F499" s="26" t="s">
        <v>256</v>
      </c>
      <c r="G499" s="27" t="s">
        <v>257</v>
      </c>
      <c r="H499" s="57" t="s">
        <v>28</v>
      </c>
      <c r="I499" s="29" t="s">
        <v>260</v>
      </c>
      <c r="J499" s="59">
        <v>366</v>
      </c>
      <c r="K499" s="60"/>
      <c r="L499" s="61">
        <f>SUM(J499:K499)</f>
        <v>366</v>
      </c>
      <c r="M499" s="59">
        <v>0</v>
      </c>
      <c r="N499" s="61">
        <f t="shared" si="25"/>
        <v>366</v>
      </c>
      <c r="O499" s="33"/>
      <c r="P499" s="34"/>
    </row>
    <row r="500" spans="1:16" s="35" customFormat="1" x14ac:dyDescent="0.3">
      <c r="A500" s="22" t="s">
        <v>277</v>
      </c>
      <c r="B500" s="23" t="s">
        <v>278</v>
      </c>
      <c r="C500" s="24" t="s">
        <v>279</v>
      </c>
      <c r="D500" s="25">
        <v>43647</v>
      </c>
      <c r="E500" s="25">
        <v>44012</v>
      </c>
      <c r="F500" s="26" t="s">
        <v>256</v>
      </c>
      <c r="G500" s="27" t="s">
        <v>257</v>
      </c>
      <c r="H500" s="57" t="s">
        <v>30</v>
      </c>
      <c r="I500" s="29" t="s">
        <v>261</v>
      </c>
      <c r="J500" s="59">
        <f>J497*J499</f>
        <v>12810</v>
      </c>
      <c r="K500" s="60"/>
      <c r="L500" s="61">
        <f>SUM(J500:K500)</f>
        <v>12810</v>
      </c>
      <c r="M500" s="59">
        <v>0</v>
      </c>
      <c r="N500" s="61">
        <f t="shared" si="25"/>
        <v>12810</v>
      </c>
      <c r="O500" s="33"/>
      <c r="P500" s="34"/>
    </row>
    <row r="501" spans="1:16" s="35" customFormat="1" x14ac:dyDescent="0.3">
      <c r="A501" s="22" t="s">
        <v>277</v>
      </c>
      <c r="B501" s="23" t="s">
        <v>278</v>
      </c>
      <c r="C501" s="24" t="s">
        <v>279</v>
      </c>
      <c r="D501" s="25">
        <v>43647</v>
      </c>
      <c r="E501" s="25">
        <v>44012</v>
      </c>
      <c r="F501" s="26" t="s">
        <v>256</v>
      </c>
      <c r="G501" s="27" t="s">
        <v>257</v>
      </c>
      <c r="H501" s="57" t="s">
        <v>32</v>
      </c>
      <c r="I501" s="29" t="s">
        <v>262</v>
      </c>
      <c r="J501" s="65">
        <f>J496/J500</f>
        <v>0.91678376268540207</v>
      </c>
      <c r="K501" s="60"/>
      <c r="L501" s="66">
        <f t="shared" ref="L501" si="26">L496/L500</f>
        <v>0.91678376268540207</v>
      </c>
      <c r="M501" s="59">
        <v>0</v>
      </c>
      <c r="N501" s="66">
        <f t="shared" si="25"/>
        <v>0.91678376268540207</v>
      </c>
      <c r="O501" s="33"/>
      <c r="P501" s="34"/>
    </row>
    <row r="502" spans="1:16" s="35" customFormat="1" x14ac:dyDescent="0.3">
      <c r="A502" s="22" t="s">
        <v>277</v>
      </c>
      <c r="B502" s="23" t="s">
        <v>278</v>
      </c>
      <c r="C502" s="24" t="s">
        <v>279</v>
      </c>
      <c r="D502" s="25">
        <v>43647</v>
      </c>
      <c r="E502" s="25">
        <v>44012</v>
      </c>
      <c r="F502" s="26" t="s">
        <v>256</v>
      </c>
      <c r="G502" s="27" t="s">
        <v>257</v>
      </c>
      <c r="H502" s="57" t="s">
        <v>263</v>
      </c>
      <c r="I502" s="29" t="s">
        <v>264</v>
      </c>
      <c r="J502" s="65">
        <f>(J492+J493)/J500</f>
        <v>0.91678376268540207</v>
      </c>
      <c r="K502" s="60"/>
      <c r="L502" s="66">
        <f>(L492+L493)/L500</f>
        <v>0.91678376268540207</v>
      </c>
      <c r="M502" s="59">
        <v>0</v>
      </c>
      <c r="N502" s="66">
        <f t="shared" si="25"/>
        <v>0.91678376268540207</v>
      </c>
      <c r="O502" s="33"/>
      <c r="P502" s="34"/>
    </row>
    <row r="503" spans="1:16" s="35" customFormat="1" x14ac:dyDescent="0.3">
      <c r="A503" s="22" t="s">
        <v>277</v>
      </c>
      <c r="B503" s="23" t="s">
        <v>278</v>
      </c>
      <c r="C503" s="24" t="s">
        <v>279</v>
      </c>
      <c r="D503" s="25">
        <v>43647</v>
      </c>
      <c r="E503" s="25">
        <v>44012</v>
      </c>
      <c r="F503" s="26" t="s">
        <v>256</v>
      </c>
      <c r="G503" s="27" t="s">
        <v>257</v>
      </c>
      <c r="H503" s="57" t="s">
        <v>265</v>
      </c>
      <c r="I503" s="29" t="s">
        <v>266</v>
      </c>
      <c r="J503" s="65">
        <f>J502/J501</f>
        <v>1</v>
      </c>
      <c r="K503" s="60"/>
      <c r="L503" s="66">
        <f>L502/L501</f>
        <v>1</v>
      </c>
      <c r="M503" s="59">
        <v>0</v>
      </c>
      <c r="N503" s="66">
        <f t="shared" si="25"/>
        <v>1</v>
      </c>
      <c r="O503" s="33"/>
      <c r="P503" s="34"/>
    </row>
    <row r="504" spans="1:16" s="35" customFormat="1" x14ac:dyDescent="0.3">
      <c r="A504" s="22" t="s">
        <v>277</v>
      </c>
      <c r="B504" s="23" t="s">
        <v>278</v>
      </c>
      <c r="C504" s="24" t="s">
        <v>279</v>
      </c>
      <c r="D504" s="25">
        <v>43647</v>
      </c>
      <c r="E504" s="25">
        <v>44012</v>
      </c>
      <c r="F504" s="26" t="s">
        <v>267</v>
      </c>
      <c r="G504" s="27" t="s">
        <v>268</v>
      </c>
      <c r="H504" s="57" t="s">
        <v>24</v>
      </c>
      <c r="I504" s="67" t="s">
        <v>269</v>
      </c>
      <c r="J504" s="68" t="s">
        <v>270</v>
      </c>
      <c r="K504" s="60"/>
      <c r="L504" s="69">
        <f>SUM(J504:K504)</f>
        <v>0</v>
      </c>
      <c r="M504" s="68">
        <v>0</v>
      </c>
      <c r="N504" s="69">
        <f t="shared" si="25"/>
        <v>0</v>
      </c>
      <c r="O504" s="33"/>
      <c r="P504" s="34"/>
    </row>
    <row r="505" spans="1:16" s="35" customFormat="1" x14ac:dyDescent="0.3">
      <c r="A505" s="22" t="s">
        <v>277</v>
      </c>
      <c r="B505" s="23" t="s">
        <v>278</v>
      </c>
      <c r="C505" s="24" t="s">
        <v>279</v>
      </c>
      <c r="D505" s="25">
        <v>43647</v>
      </c>
      <c r="E505" s="25">
        <v>44012</v>
      </c>
      <c r="F505" s="26" t="s">
        <v>267</v>
      </c>
      <c r="G505" s="27" t="s">
        <v>268</v>
      </c>
      <c r="H505" s="57" t="s">
        <v>26</v>
      </c>
      <c r="I505" s="67" t="s">
        <v>271</v>
      </c>
      <c r="J505" s="68" t="s">
        <v>270</v>
      </c>
      <c r="K505" s="60"/>
      <c r="L505" s="69">
        <f>SUM(J505:K505)</f>
        <v>0</v>
      </c>
      <c r="M505" s="68">
        <v>0</v>
      </c>
      <c r="N505" s="69">
        <f t="shared" si="25"/>
        <v>0</v>
      </c>
      <c r="O505" s="33"/>
      <c r="P505" s="34"/>
    </row>
    <row r="506" spans="1:16" s="35" customFormat="1" x14ac:dyDescent="0.3">
      <c r="A506" s="22" t="s">
        <v>277</v>
      </c>
      <c r="B506" s="23" t="s">
        <v>278</v>
      </c>
      <c r="C506" s="24" t="s">
        <v>279</v>
      </c>
      <c r="D506" s="25">
        <v>43647</v>
      </c>
      <c r="E506" s="25">
        <v>44012</v>
      </c>
      <c r="F506" s="26" t="s">
        <v>267</v>
      </c>
      <c r="G506" s="27" t="s">
        <v>268</v>
      </c>
      <c r="H506" s="57" t="s">
        <v>28</v>
      </c>
      <c r="I506" s="67" t="s">
        <v>272</v>
      </c>
      <c r="J506" s="68" t="s">
        <v>270</v>
      </c>
      <c r="K506" s="60"/>
      <c r="L506" s="69">
        <f>SUM(J506:K506)</f>
        <v>0</v>
      </c>
      <c r="M506" s="68">
        <v>0</v>
      </c>
      <c r="N506" s="69">
        <f t="shared" si="25"/>
        <v>0</v>
      </c>
      <c r="O506" s="33"/>
      <c r="P506" s="34"/>
    </row>
    <row r="507" spans="1:16" s="35" customFormat="1" ht="15" thickBot="1" x14ac:dyDescent="0.35">
      <c r="A507" s="70" t="s">
        <v>277</v>
      </c>
      <c r="B507" s="71" t="s">
        <v>278</v>
      </c>
      <c r="C507" s="72" t="s">
        <v>279</v>
      </c>
      <c r="D507" s="73">
        <v>43647</v>
      </c>
      <c r="E507" s="73">
        <v>44012</v>
      </c>
      <c r="F507" s="74" t="s">
        <v>267</v>
      </c>
      <c r="G507" s="75" t="s">
        <v>268</v>
      </c>
      <c r="H507" s="76" t="s">
        <v>30</v>
      </c>
      <c r="I507" s="77" t="s">
        <v>273</v>
      </c>
      <c r="J507" s="78" t="s">
        <v>270</v>
      </c>
      <c r="K507" s="79"/>
      <c r="L507" s="80">
        <f>SUM(J507:K507)</f>
        <v>0</v>
      </c>
      <c r="M507" s="78">
        <v>0</v>
      </c>
      <c r="N507" s="80">
        <f t="shared" si="25"/>
        <v>0</v>
      </c>
      <c r="O507" s="81"/>
      <c r="P507" s="82"/>
    </row>
    <row r="508" spans="1:16" s="35" customFormat="1" x14ac:dyDescent="0.3">
      <c r="A508" s="22" t="s">
        <v>280</v>
      </c>
      <c r="B508" s="23" t="s">
        <v>281</v>
      </c>
      <c r="C508" s="24" t="s">
        <v>282</v>
      </c>
      <c r="D508" s="25">
        <v>43647</v>
      </c>
      <c r="E508" s="25">
        <v>44012</v>
      </c>
      <c r="F508" s="26" t="s">
        <v>22</v>
      </c>
      <c r="G508" s="27" t="s">
        <v>23</v>
      </c>
      <c r="H508" s="28" t="s">
        <v>24</v>
      </c>
      <c r="I508" s="29" t="s">
        <v>25</v>
      </c>
      <c r="J508" s="30">
        <v>3369611</v>
      </c>
      <c r="K508" s="31">
        <v>0</v>
      </c>
      <c r="L508" s="32">
        <f t="shared" ref="L508:L539" si="27">SUM(J508:K508)</f>
        <v>3369611</v>
      </c>
      <c r="M508" s="30">
        <v>0</v>
      </c>
      <c r="N508" s="32">
        <f t="shared" ref="N508:N539" si="28">+SUM($L508:$M508)</f>
        <v>3369611</v>
      </c>
      <c r="O508" s="33"/>
      <c r="P508" s="34"/>
    </row>
    <row r="509" spans="1:16" s="35" customFormat="1" x14ac:dyDescent="0.3">
      <c r="A509" s="22" t="s">
        <v>280</v>
      </c>
      <c r="B509" s="23" t="s">
        <v>281</v>
      </c>
      <c r="C509" s="24" t="s">
        <v>282</v>
      </c>
      <c r="D509" s="25">
        <v>43647</v>
      </c>
      <c r="E509" s="25">
        <v>44012</v>
      </c>
      <c r="F509" s="26" t="s">
        <v>22</v>
      </c>
      <c r="G509" s="27" t="s">
        <v>23</v>
      </c>
      <c r="H509" s="28" t="s">
        <v>26</v>
      </c>
      <c r="I509" s="29" t="s">
        <v>27</v>
      </c>
      <c r="J509" s="30">
        <v>0</v>
      </c>
      <c r="K509" s="31">
        <v>0</v>
      </c>
      <c r="L509" s="32">
        <f t="shared" si="27"/>
        <v>0</v>
      </c>
      <c r="M509" s="30">
        <v>0</v>
      </c>
      <c r="N509" s="32">
        <f t="shared" si="28"/>
        <v>0</v>
      </c>
      <c r="O509" s="33"/>
      <c r="P509" s="34"/>
    </row>
    <row r="510" spans="1:16" s="35" customFormat="1" x14ac:dyDescent="0.3">
      <c r="A510" s="22" t="s">
        <v>280</v>
      </c>
      <c r="B510" s="23" t="s">
        <v>281</v>
      </c>
      <c r="C510" s="24" t="s">
        <v>282</v>
      </c>
      <c r="D510" s="25">
        <v>43647</v>
      </c>
      <c r="E510" s="25">
        <v>44012</v>
      </c>
      <c r="F510" s="26" t="s">
        <v>22</v>
      </c>
      <c r="G510" s="27" t="s">
        <v>23</v>
      </c>
      <c r="H510" s="28" t="s">
        <v>28</v>
      </c>
      <c r="I510" s="29" t="s">
        <v>29</v>
      </c>
      <c r="J510" s="30">
        <v>71370</v>
      </c>
      <c r="K510" s="31">
        <v>0</v>
      </c>
      <c r="L510" s="32">
        <f t="shared" si="27"/>
        <v>71370</v>
      </c>
      <c r="M510" s="30">
        <v>0</v>
      </c>
      <c r="N510" s="32">
        <f t="shared" si="28"/>
        <v>71370</v>
      </c>
      <c r="O510" s="33"/>
      <c r="P510" s="34"/>
    </row>
    <row r="511" spans="1:16" s="35" customFormat="1" x14ac:dyDescent="0.3">
      <c r="A511" s="22" t="s">
        <v>280</v>
      </c>
      <c r="B511" s="23" t="s">
        <v>281</v>
      </c>
      <c r="C511" s="24" t="s">
        <v>282</v>
      </c>
      <c r="D511" s="25">
        <v>43647</v>
      </c>
      <c r="E511" s="25">
        <v>44012</v>
      </c>
      <c r="F511" s="26" t="s">
        <v>22</v>
      </c>
      <c r="G511" s="27" t="s">
        <v>23</v>
      </c>
      <c r="H511" s="28" t="s">
        <v>30</v>
      </c>
      <c r="I511" s="29" t="s">
        <v>31</v>
      </c>
      <c r="J511" s="30">
        <v>42304</v>
      </c>
      <c r="K511" s="31">
        <v>0</v>
      </c>
      <c r="L511" s="32">
        <f t="shared" si="27"/>
        <v>42304</v>
      </c>
      <c r="M511" s="30">
        <v>0</v>
      </c>
      <c r="N511" s="32">
        <f t="shared" si="28"/>
        <v>42304</v>
      </c>
      <c r="O511" s="33"/>
      <c r="P511" s="34"/>
    </row>
    <row r="512" spans="1:16" s="35" customFormat="1" x14ac:dyDescent="0.3">
      <c r="A512" s="22" t="s">
        <v>280</v>
      </c>
      <c r="B512" s="23" t="s">
        <v>281</v>
      </c>
      <c r="C512" s="24" t="s">
        <v>282</v>
      </c>
      <c r="D512" s="25">
        <v>43647</v>
      </c>
      <c r="E512" s="25">
        <v>44012</v>
      </c>
      <c r="F512" s="26" t="s">
        <v>22</v>
      </c>
      <c r="G512" s="27" t="s">
        <v>23</v>
      </c>
      <c r="H512" s="28" t="s">
        <v>32</v>
      </c>
      <c r="I512" s="29" t="s">
        <v>33</v>
      </c>
      <c r="J512" s="30">
        <v>265</v>
      </c>
      <c r="K512" s="31">
        <v>4.8899999999999997</v>
      </c>
      <c r="L512" s="32">
        <f t="shared" si="27"/>
        <v>269.89</v>
      </c>
      <c r="M512" s="30">
        <v>-44</v>
      </c>
      <c r="N512" s="32">
        <f t="shared" si="28"/>
        <v>225.89</v>
      </c>
      <c r="O512" s="33"/>
      <c r="P512" s="34"/>
    </row>
    <row r="513" spans="1:16" s="35" customFormat="1" x14ac:dyDescent="0.3">
      <c r="A513" s="22" t="s">
        <v>280</v>
      </c>
      <c r="B513" s="23" t="s">
        <v>281</v>
      </c>
      <c r="C513" s="24" t="s">
        <v>282</v>
      </c>
      <c r="D513" s="25">
        <v>43647</v>
      </c>
      <c r="E513" s="25">
        <v>44012</v>
      </c>
      <c r="F513" s="36" t="s">
        <v>22</v>
      </c>
      <c r="G513" s="37" t="s">
        <v>23</v>
      </c>
      <c r="H513" s="38" t="s">
        <v>34</v>
      </c>
      <c r="I513" s="39" t="s">
        <v>35</v>
      </c>
      <c r="J513" s="40">
        <f>SUM(J508:J512)</f>
        <v>3483550</v>
      </c>
      <c r="K513" s="41">
        <f t="shared" ref="K513" si="29">SUM(K508:K512)</f>
        <v>4.8899999999999997</v>
      </c>
      <c r="L513" s="42">
        <f t="shared" si="27"/>
        <v>3483554.89</v>
      </c>
      <c r="M513" s="40">
        <f>SUM(M508:M512)</f>
        <v>-44</v>
      </c>
      <c r="N513" s="42">
        <f t="shared" si="28"/>
        <v>3483510.89</v>
      </c>
      <c r="O513" s="43"/>
      <c r="P513" s="44"/>
    </row>
    <row r="514" spans="1:16" s="35" customFormat="1" x14ac:dyDescent="0.3">
      <c r="A514" s="22" t="s">
        <v>280</v>
      </c>
      <c r="B514" s="23" t="s">
        <v>281</v>
      </c>
      <c r="C514" s="24" t="s">
        <v>282</v>
      </c>
      <c r="D514" s="25">
        <v>43647</v>
      </c>
      <c r="E514" s="25">
        <v>44012</v>
      </c>
      <c r="F514" s="26" t="s">
        <v>36</v>
      </c>
      <c r="G514" s="27" t="s">
        <v>37</v>
      </c>
      <c r="H514" s="28" t="s">
        <v>38</v>
      </c>
      <c r="I514" s="29" t="s">
        <v>39</v>
      </c>
      <c r="J514" s="30">
        <v>98580.3</v>
      </c>
      <c r="K514" s="31">
        <v>40650.26</v>
      </c>
      <c r="L514" s="32">
        <f t="shared" si="27"/>
        <v>139230.56</v>
      </c>
      <c r="M514" s="30">
        <v>0</v>
      </c>
      <c r="N514" s="32">
        <f t="shared" si="28"/>
        <v>139230.56</v>
      </c>
      <c r="O514" s="33">
        <v>4072.08</v>
      </c>
      <c r="P514" s="34">
        <v>4240.08</v>
      </c>
    </row>
    <row r="515" spans="1:16" s="35" customFormat="1" x14ac:dyDescent="0.3">
      <c r="A515" s="22" t="s">
        <v>280</v>
      </c>
      <c r="B515" s="23" t="s">
        <v>281</v>
      </c>
      <c r="C515" s="24" t="s">
        <v>282</v>
      </c>
      <c r="D515" s="25">
        <v>43647</v>
      </c>
      <c r="E515" s="25">
        <v>44012</v>
      </c>
      <c r="F515" s="26" t="s">
        <v>36</v>
      </c>
      <c r="G515" s="27" t="s">
        <v>37</v>
      </c>
      <c r="H515" s="28" t="s">
        <v>40</v>
      </c>
      <c r="I515" s="29" t="s">
        <v>41</v>
      </c>
      <c r="J515" s="30">
        <v>0</v>
      </c>
      <c r="K515" s="31">
        <v>0</v>
      </c>
      <c r="L515" s="32">
        <f t="shared" si="27"/>
        <v>0</v>
      </c>
      <c r="M515" s="30">
        <v>0</v>
      </c>
      <c r="N515" s="32">
        <f t="shared" si="28"/>
        <v>0</v>
      </c>
      <c r="O515" s="33">
        <v>0</v>
      </c>
      <c r="P515" s="34">
        <v>0</v>
      </c>
    </row>
    <row r="516" spans="1:16" s="35" customFormat="1" x14ac:dyDescent="0.3">
      <c r="A516" s="22" t="s">
        <v>280</v>
      </c>
      <c r="B516" s="23" t="s">
        <v>281</v>
      </c>
      <c r="C516" s="24" t="s">
        <v>282</v>
      </c>
      <c r="D516" s="25">
        <v>43647</v>
      </c>
      <c r="E516" s="25">
        <v>44012</v>
      </c>
      <c r="F516" s="26" t="s">
        <v>36</v>
      </c>
      <c r="G516" s="27" t="s">
        <v>37</v>
      </c>
      <c r="H516" s="28" t="s">
        <v>42</v>
      </c>
      <c r="I516" s="29" t="s">
        <v>43</v>
      </c>
      <c r="J516" s="30">
        <v>76903.89</v>
      </c>
      <c r="K516" s="31">
        <v>22902.43</v>
      </c>
      <c r="L516" s="32">
        <f t="shared" si="27"/>
        <v>99806.32</v>
      </c>
      <c r="M516" s="30">
        <v>0</v>
      </c>
      <c r="N516" s="32">
        <f t="shared" si="28"/>
        <v>99806.32</v>
      </c>
      <c r="O516" s="33">
        <v>4306.92</v>
      </c>
      <c r="P516" s="34">
        <v>4825.67</v>
      </c>
    </row>
    <row r="517" spans="1:16" s="35" customFormat="1" x14ac:dyDescent="0.3">
      <c r="A517" s="22" t="s">
        <v>280</v>
      </c>
      <c r="B517" s="23" t="s">
        <v>281</v>
      </c>
      <c r="C517" s="24" t="s">
        <v>282</v>
      </c>
      <c r="D517" s="25">
        <v>43647</v>
      </c>
      <c r="E517" s="25">
        <v>44012</v>
      </c>
      <c r="F517" s="26" t="s">
        <v>36</v>
      </c>
      <c r="G517" s="27" t="s">
        <v>37</v>
      </c>
      <c r="H517" s="28" t="s">
        <v>44</v>
      </c>
      <c r="I517" s="29" t="s">
        <v>45</v>
      </c>
      <c r="J517" s="30">
        <v>33674.629999999997</v>
      </c>
      <c r="K517" s="31">
        <v>54761.789999999994</v>
      </c>
      <c r="L517" s="32">
        <f t="shared" si="27"/>
        <v>88436.419999999984</v>
      </c>
      <c r="M517" s="30">
        <v>-6875</v>
      </c>
      <c r="N517" s="32">
        <f t="shared" si="28"/>
        <v>81561.419999999984</v>
      </c>
      <c r="O517" s="33"/>
      <c r="P517" s="34"/>
    </row>
    <row r="518" spans="1:16" s="35" customFormat="1" x14ac:dyDescent="0.3">
      <c r="A518" s="22" t="s">
        <v>280</v>
      </c>
      <c r="B518" s="23" t="s">
        <v>281</v>
      </c>
      <c r="C518" s="24" t="s">
        <v>282</v>
      </c>
      <c r="D518" s="25">
        <v>43647</v>
      </c>
      <c r="E518" s="25">
        <v>44012</v>
      </c>
      <c r="F518" s="26" t="s">
        <v>36</v>
      </c>
      <c r="G518" s="27" t="s">
        <v>37</v>
      </c>
      <c r="H518" s="28" t="s">
        <v>46</v>
      </c>
      <c r="I518" s="29" t="s">
        <v>47</v>
      </c>
      <c r="J518" s="30">
        <v>0</v>
      </c>
      <c r="K518" s="31">
        <v>0</v>
      </c>
      <c r="L518" s="32">
        <f t="shared" si="27"/>
        <v>0</v>
      </c>
      <c r="M518" s="30">
        <v>0</v>
      </c>
      <c r="N518" s="32">
        <f t="shared" si="28"/>
        <v>0</v>
      </c>
      <c r="O518" s="33"/>
      <c r="P518" s="34"/>
    </row>
    <row r="519" spans="1:16" s="35" customFormat="1" x14ac:dyDescent="0.3">
      <c r="A519" s="22" t="s">
        <v>280</v>
      </c>
      <c r="B519" s="23" t="s">
        <v>281</v>
      </c>
      <c r="C519" s="24" t="s">
        <v>282</v>
      </c>
      <c r="D519" s="25">
        <v>43647</v>
      </c>
      <c r="E519" s="25">
        <v>44012</v>
      </c>
      <c r="F519" s="26" t="s">
        <v>36</v>
      </c>
      <c r="G519" s="27" t="s">
        <v>37</v>
      </c>
      <c r="H519" s="28" t="s">
        <v>48</v>
      </c>
      <c r="I519" s="29" t="s">
        <v>49</v>
      </c>
      <c r="J519" s="30">
        <v>197938</v>
      </c>
      <c r="K519" s="31">
        <v>-197938</v>
      </c>
      <c r="L519" s="32">
        <f t="shared" si="27"/>
        <v>0</v>
      </c>
      <c r="M519" s="30">
        <v>0</v>
      </c>
      <c r="N519" s="32">
        <f t="shared" si="28"/>
        <v>0</v>
      </c>
      <c r="O519" s="33"/>
      <c r="P519" s="34"/>
    </row>
    <row r="520" spans="1:16" s="35" customFormat="1" x14ac:dyDescent="0.3">
      <c r="A520" s="22" t="s">
        <v>280</v>
      </c>
      <c r="B520" s="23" t="s">
        <v>281</v>
      </c>
      <c r="C520" s="24" t="s">
        <v>282</v>
      </c>
      <c r="D520" s="25">
        <v>43647</v>
      </c>
      <c r="E520" s="25">
        <v>44012</v>
      </c>
      <c r="F520" s="26" t="s">
        <v>36</v>
      </c>
      <c r="G520" s="27" t="s">
        <v>37</v>
      </c>
      <c r="H520" s="28" t="s">
        <v>50</v>
      </c>
      <c r="I520" s="29" t="s">
        <v>51</v>
      </c>
      <c r="J520" s="30">
        <v>0</v>
      </c>
      <c r="K520" s="31">
        <v>0</v>
      </c>
      <c r="L520" s="32">
        <f t="shared" si="27"/>
        <v>0</v>
      </c>
      <c r="M520" s="30">
        <v>0</v>
      </c>
      <c r="N520" s="32">
        <f t="shared" si="28"/>
        <v>0</v>
      </c>
      <c r="O520" s="33"/>
      <c r="P520" s="34"/>
    </row>
    <row r="521" spans="1:16" s="35" customFormat="1" x14ac:dyDescent="0.3">
      <c r="A521" s="22" t="s">
        <v>280</v>
      </c>
      <c r="B521" s="23" t="s">
        <v>281</v>
      </c>
      <c r="C521" s="24" t="s">
        <v>282</v>
      </c>
      <c r="D521" s="25">
        <v>43647</v>
      </c>
      <c r="E521" s="25">
        <v>44012</v>
      </c>
      <c r="F521" s="26" t="s">
        <v>36</v>
      </c>
      <c r="G521" s="27" t="s">
        <v>37</v>
      </c>
      <c r="H521" s="28" t="s">
        <v>52</v>
      </c>
      <c r="I521" s="29" t="s">
        <v>53</v>
      </c>
      <c r="J521" s="30">
        <v>8185.99</v>
      </c>
      <c r="K521" s="31">
        <v>0</v>
      </c>
      <c r="L521" s="32">
        <f t="shared" si="27"/>
        <v>8185.99</v>
      </c>
      <c r="M521" s="30">
        <v>-8186</v>
      </c>
      <c r="N521" s="32">
        <f t="shared" si="28"/>
        <v>-1.0000000000218279E-2</v>
      </c>
      <c r="O521" s="33"/>
      <c r="P521" s="34"/>
    </row>
    <row r="522" spans="1:16" s="35" customFormat="1" x14ac:dyDescent="0.3">
      <c r="A522" s="22" t="s">
        <v>280</v>
      </c>
      <c r="B522" s="23" t="s">
        <v>281</v>
      </c>
      <c r="C522" s="24" t="s">
        <v>282</v>
      </c>
      <c r="D522" s="25">
        <v>43647</v>
      </c>
      <c r="E522" s="25">
        <v>44012</v>
      </c>
      <c r="F522" s="26" t="s">
        <v>36</v>
      </c>
      <c r="G522" s="27" t="s">
        <v>37</v>
      </c>
      <c r="H522" s="28" t="s">
        <v>54</v>
      </c>
      <c r="I522" s="29" t="s">
        <v>55</v>
      </c>
      <c r="J522" s="30">
        <v>9901.41</v>
      </c>
      <c r="K522" s="31">
        <v>7088.66</v>
      </c>
      <c r="L522" s="32">
        <f t="shared" si="27"/>
        <v>16990.07</v>
      </c>
      <c r="M522" s="30">
        <v>0</v>
      </c>
      <c r="N522" s="32">
        <f t="shared" si="28"/>
        <v>16990.07</v>
      </c>
      <c r="O522" s="33"/>
      <c r="P522" s="34"/>
    </row>
    <row r="523" spans="1:16" s="35" customFormat="1" x14ac:dyDescent="0.3">
      <c r="A523" s="22" t="s">
        <v>280</v>
      </c>
      <c r="B523" s="23" t="s">
        <v>281</v>
      </c>
      <c r="C523" s="24" t="s">
        <v>282</v>
      </c>
      <c r="D523" s="25">
        <v>43647</v>
      </c>
      <c r="E523" s="25">
        <v>44012</v>
      </c>
      <c r="F523" s="26" t="s">
        <v>36</v>
      </c>
      <c r="G523" s="27" t="s">
        <v>37</v>
      </c>
      <c r="H523" s="28" t="s">
        <v>56</v>
      </c>
      <c r="I523" s="29" t="s">
        <v>57</v>
      </c>
      <c r="J523" s="30">
        <v>6840.86</v>
      </c>
      <c r="K523" s="31">
        <v>820</v>
      </c>
      <c r="L523" s="32">
        <f t="shared" si="27"/>
        <v>7660.86</v>
      </c>
      <c r="M523" s="30">
        <v>0</v>
      </c>
      <c r="N523" s="32">
        <f t="shared" si="28"/>
        <v>7660.86</v>
      </c>
      <c r="O523" s="33"/>
      <c r="P523" s="34"/>
    </row>
    <row r="524" spans="1:16" s="35" customFormat="1" x14ac:dyDescent="0.3">
      <c r="A524" s="22" t="s">
        <v>280</v>
      </c>
      <c r="B524" s="23" t="s">
        <v>281</v>
      </c>
      <c r="C524" s="24" t="s">
        <v>282</v>
      </c>
      <c r="D524" s="25">
        <v>43647</v>
      </c>
      <c r="E524" s="25">
        <v>44012</v>
      </c>
      <c r="F524" s="26" t="s">
        <v>36</v>
      </c>
      <c r="G524" s="27" t="s">
        <v>37</v>
      </c>
      <c r="H524" s="28" t="s">
        <v>58</v>
      </c>
      <c r="I524" s="29" t="s">
        <v>59</v>
      </c>
      <c r="J524" s="30">
        <v>11654.35</v>
      </c>
      <c r="K524" s="31">
        <v>879.78</v>
      </c>
      <c r="L524" s="32">
        <f t="shared" si="27"/>
        <v>12534.130000000001</v>
      </c>
      <c r="M524" s="30">
        <v>0</v>
      </c>
      <c r="N524" s="32">
        <f t="shared" si="28"/>
        <v>12534.130000000001</v>
      </c>
      <c r="O524" s="33"/>
      <c r="P524" s="34"/>
    </row>
    <row r="525" spans="1:16" s="35" customFormat="1" x14ac:dyDescent="0.3">
      <c r="A525" s="22" t="s">
        <v>280</v>
      </c>
      <c r="B525" s="23" t="s">
        <v>281</v>
      </c>
      <c r="C525" s="24" t="s">
        <v>282</v>
      </c>
      <c r="D525" s="25">
        <v>43647</v>
      </c>
      <c r="E525" s="25">
        <v>44012</v>
      </c>
      <c r="F525" s="26" t="s">
        <v>36</v>
      </c>
      <c r="G525" s="27" t="s">
        <v>37</v>
      </c>
      <c r="H525" s="28" t="s">
        <v>60</v>
      </c>
      <c r="I525" s="29" t="s">
        <v>61</v>
      </c>
      <c r="J525" s="30">
        <v>12460</v>
      </c>
      <c r="K525" s="31">
        <v>4565</v>
      </c>
      <c r="L525" s="32">
        <f t="shared" si="27"/>
        <v>17025</v>
      </c>
      <c r="M525" s="30">
        <v>0</v>
      </c>
      <c r="N525" s="32">
        <f t="shared" si="28"/>
        <v>17025</v>
      </c>
      <c r="O525" s="33"/>
      <c r="P525" s="34"/>
    </row>
    <row r="526" spans="1:16" s="35" customFormat="1" x14ac:dyDescent="0.3">
      <c r="A526" s="22" t="s">
        <v>280</v>
      </c>
      <c r="B526" s="23" t="s">
        <v>281</v>
      </c>
      <c r="C526" s="24" t="s">
        <v>282</v>
      </c>
      <c r="D526" s="25">
        <v>43647</v>
      </c>
      <c r="E526" s="25">
        <v>44012</v>
      </c>
      <c r="F526" s="26" t="s">
        <v>36</v>
      </c>
      <c r="G526" s="27" t="s">
        <v>37</v>
      </c>
      <c r="H526" s="28" t="s">
        <v>62</v>
      </c>
      <c r="I526" s="29" t="s">
        <v>63</v>
      </c>
      <c r="J526" s="30">
        <v>0</v>
      </c>
      <c r="K526" s="31">
        <v>0</v>
      </c>
      <c r="L526" s="32">
        <f t="shared" si="27"/>
        <v>0</v>
      </c>
      <c r="M526" s="30">
        <v>0</v>
      </c>
      <c r="N526" s="32">
        <f t="shared" si="28"/>
        <v>0</v>
      </c>
      <c r="O526" s="33"/>
      <c r="P526" s="34"/>
    </row>
    <row r="527" spans="1:16" s="35" customFormat="1" x14ac:dyDescent="0.3">
      <c r="A527" s="22" t="s">
        <v>280</v>
      </c>
      <c r="B527" s="23" t="s">
        <v>281</v>
      </c>
      <c r="C527" s="24" t="s">
        <v>282</v>
      </c>
      <c r="D527" s="25">
        <v>43647</v>
      </c>
      <c r="E527" s="25">
        <v>44012</v>
      </c>
      <c r="F527" s="26" t="s">
        <v>36</v>
      </c>
      <c r="G527" s="27" t="s">
        <v>37</v>
      </c>
      <c r="H527" s="28" t="s">
        <v>64</v>
      </c>
      <c r="I527" s="29" t="s">
        <v>65</v>
      </c>
      <c r="J527" s="30">
        <v>4787</v>
      </c>
      <c r="K527" s="31">
        <v>2923</v>
      </c>
      <c r="L527" s="32">
        <f t="shared" si="27"/>
        <v>7710</v>
      </c>
      <c r="M527" s="30">
        <v>0</v>
      </c>
      <c r="N527" s="32">
        <f t="shared" si="28"/>
        <v>7710</v>
      </c>
      <c r="O527" s="33"/>
      <c r="P527" s="34"/>
    </row>
    <row r="528" spans="1:16" s="35" customFormat="1" x14ac:dyDescent="0.3">
      <c r="A528" s="22" t="s">
        <v>280</v>
      </c>
      <c r="B528" s="23" t="s">
        <v>281</v>
      </c>
      <c r="C528" s="24" t="s">
        <v>282</v>
      </c>
      <c r="D528" s="25">
        <v>43647</v>
      </c>
      <c r="E528" s="25">
        <v>44012</v>
      </c>
      <c r="F528" s="26" t="s">
        <v>36</v>
      </c>
      <c r="G528" s="27" t="s">
        <v>37</v>
      </c>
      <c r="H528" s="28" t="s">
        <v>66</v>
      </c>
      <c r="I528" s="29" t="s">
        <v>67</v>
      </c>
      <c r="J528" s="30">
        <v>15308.89</v>
      </c>
      <c r="K528" s="31">
        <v>15984.56</v>
      </c>
      <c r="L528" s="32">
        <f t="shared" si="27"/>
        <v>31293.449999999997</v>
      </c>
      <c r="M528" s="30">
        <v>0</v>
      </c>
      <c r="N528" s="32">
        <f t="shared" si="28"/>
        <v>31293.449999999997</v>
      </c>
      <c r="O528" s="33"/>
      <c r="P528" s="34"/>
    </row>
    <row r="529" spans="1:16" s="35" customFormat="1" x14ac:dyDescent="0.3">
      <c r="A529" s="22" t="s">
        <v>280</v>
      </c>
      <c r="B529" s="23" t="s">
        <v>281</v>
      </c>
      <c r="C529" s="24" t="s">
        <v>282</v>
      </c>
      <c r="D529" s="25">
        <v>43647</v>
      </c>
      <c r="E529" s="25">
        <v>44012</v>
      </c>
      <c r="F529" s="26" t="s">
        <v>36</v>
      </c>
      <c r="G529" s="27" t="s">
        <v>37</v>
      </c>
      <c r="H529" s="28" t="s">
        <v>68</v>
      </c>
      <c r="I529" s="29" t="s">
        <v>69</v>
      </c>
      <c r="J529" s="30">
        <v>0</v>
      </c>
      <c r="K529" s="31">
        <v>0</v>
      </c>
      <c r="L529" s="32">
        <f t="shared" si="27"/>
        <v>0</v>
      </c>
      <c r="M529" s="30">
        <v>0</v>
      </c>
      <c r="N529" s="32">
        <f t="shared" si="28"/>
        <v>0</v>
      </c>
      <c r="O529" s="33"/>
      <c r="P529" s="34"/>
    </row>
    <row r="530" spans="1:16" s="35" customFormat="1" x14ac:dyDescent="0.3">
      <c r="A530" s="22" t="s">
        <v>280</v>
      </c>
      <c r="B530" s="23" t="s">
        <v>281</v>
      </c>
      <c r="C530" s="24" t="s">
        <v>282</v>
      </c>
      <c r="D530" s="25">
        <v>43647</v>
      </c>
      <c r="E530" s="25">
        <v>44012</v>
      </c>
      <c r="F530" s="26" t="s">
        <v>36</v>
      </c>
      <c r="G530" s="27" t="s">
        <v>37</v>
      </c>
      <c r="H530" s="28" t="s">
        <v>70</v>
      </c>
      <c r="I530" s="29" t="s">
        <v>71</v>
      </c>
      <c r="J530" s="30">
        <v>0</v>
      </c>
      <c r="K530" s="31">
        <v>0</v>
      </c>
      <c r="L530" s="32">
        <f t="shared" si="27"/>
        <v>0</v>
      </c>
      <c r="M530" s="30">
        <v>0</v>
      </c>
      <c r="N530" s="32">
        <f t="shared" si="28"/>
        <v>0</v>
      </c>
      <c r="O530" s="33"/>
      <c r="P530" s="34"/>
    </row>
    <row r="531" spans="1:16" s="35" customFormat="1" x14ac:dyDescent="0.3">
      <c r="A531" s="22" t="s">
        <v>280</v>
      </c>
      <c r="B531" s="23" t="s">
        <v>281</v>
      </c>
      <c r="C531" s="24" t="s">
        <v>282</v>
      </c>
      <c r="D531" s="25">
        <v>43647</v>
      </c>
      <c r="E531" s="25">
        <v>44012</v>
      </c>
      <c r="F531" s="26" t="s">
        <v>36</v>
      </c>
      <c r="G531" s="27" t="s">
        <v>37</v>
      </c>
      <c r="H531" s="28" t="s">
        <v>72</v>
      </c>
      <c r="I531" s="29" t="s">
        <v>73</v>
      </c>
      <c r="J531" s="30">
        <v>122.98</v>
      </c>
      <c r="K531" s="31">
        <v>0</v>
      </c>
      <c r="L531" s="32">
        <f t="shared" si="27"/>
        <v>122.98</v>
      </c>
      <c r="M531" s="30">
        <v>-44</v>
      </c>
      <c r="N531" s="32">
        <f t="shared" si="28"/>
        <v>78.98</v>
      </c>
      <c r="O531" s="33"/>
      <c r="P531" s="34"/>
    </row>
    <row r="532" spans="1:16" s="35" customFormat="1" x14ac:dyDescent="0.3">
      <c r="A532" s="22" t="s">
        <v>280</v>
      </c>
      <c r="B532" s="23" t="s">
        <v>281</v>
      </c>
      <c r="C532" s="24" t="s">
        <v>282</v>
      </c>
      <c r="D532" s="25">
        <v>43647</v>
      </c>
      <c r="E532" s="25">
        <v>44012</v>
      </c>
      <c r="F532" s="26" t="s">
        <v>36</v>
      </c>
      <c r="G532" s="27" t="s">
        <v>37</v>
      </c>
      <c r="H532" s="28" t="s">
        <v>74</v>
      </c>
      <c r="I532" s="29" t="s">
        <v>75</v>
      </c>
      <c r="J532" s="30">
        <v>5568.2</v>
      </c>
      <c r="K532" s="31">
        <v>-5568.2</v>
      </c>
      <c r="L532" s="32">
        <f t="shared" si="27"/>
        <v>0</v>
      </c>
      <c r="M532" s="30">
        <v>0</v>
      </c>
      <c r="N532" s="32">
        <f t="shared" si="28"/>
        <v>0</v>
      </c>
      <c r="O532" s="33"/>
      <c r="P532" s="34"/>
    </row>
    <row r="533" spans="1:16" s="35" customFormat="1" x14ac:dyDescent="0.3">
      <c r="A533" s="22" t="s">
        <v>280</v>
      </c>
      <c r="B533" s="23" t="s">
        <v>281</v>
      </c>
      <c r="C533" s="24" t="s">
        <v>282</v>
      </c>
      <c r="D533" s="25">
        <v>43647</v>
      </c>
      <c r="E533" s="25">
        <v>44012</v>
      </c>
      <c r="F533" s="26" t="s">
        <v>36</v>
      </c>
      <c r="G533" s="27" t="s">
        <v>37</v>
      </c>
      <c r="H533" s="28" t="s">
        <v>76</v>
      </c>
      <c r="I533" s="29" t="s">
        <v>77</v>
      </c>
      <c r="J533" s="30">
        <v>0</v>
      </c>
      <c r="K533" s="31">
        <v>0</v>
      </c>
      <c r="L533" s="32">
        <f t="shared" si="27"/>
        <v>0</v>
      </c>
      <c r="M533" s="30">
        <v>0</v>
      </c>
      <c r="N533" s="32">
        <f t="shared" si="28"/>
        <v>0</v>
      </c>
      <c r="O533" s="33"/>
      <c r="P533" s="34"/>
    </row>
    <row r="534" spans="1:16" s="35" customFormat="1" x14ac:dyDescent="0.3">
      <c r="A534" s="22" t="s">
        <v>280</v>
      </c>
      <c r="B534" s="23" t="s">
        <v>281</v>
      </c>
      <c r="C534" s="24" t="s">
        <v>282</v>
      </c>
      <c r="D534" s="25">
        <v>43647</v>
      </c>
      <c r="E534" s="25">
        <v>44012</v>
      </c>
      <c r="F534" s="26" t="s">
        <v>36</v>
      </c>
      <c r="G534" s="27" t="s">
        <v>37</v>
      </c>
      <c r="H534" s="28" t="s">
        <v>78</v>
      </c>
      <c r="I534" s="29" t="s">
        <v>79</v>
      </c>
      <c r="J534" s="30">
        <v>0</v>
      </c>
      <c r="K534" s="31">
        <v>0</v>
      </c>
      <c r="L534" s="32">
        <f t="shared" si="27"/>
        <v>0</v>
      </c>
      <c r="M534" s="30">
        <v>0</v>
      </c>
      <c r="N534" s="32">
        <f t="shared" si="28"/>
        <v>0</v>
      </c>
      <c r="O534" s="33"/>
      <c r="P534" s="34"/>
    </row>
    <row r="535" spans="1:16" s="35" customFormat="1" x14ac:dyDescent="0.3">
      <c r="A535" s="22" t="s">
        <v>280</v>
      </c>
      <c r="B535" s="23" t="s">
        <v>281</v>
      </c>
      <c r="C535" s="24" t="s">
        <v>282</v>
      </c>
      <c r="D535" s="25">
        <v>43647</v>
      </c>
      <c r="E535" s="25">
        <v>44012</v>
      </c>
      <c r="F535" s="26" t="s">
        <v>36</v>
      </c>
      <c r="G535" s="27" t="s">
        <v>37</v>
      </c>
      <c r="H535" s="28" t="s">
        <v>80</v>
      </c>
      <c r="I535" s="29" t="s">
        <v>81</v>
      </c>
      <c r="J535" s="30">
        <v>0</v>
      </c>
      <c r="K535" s="31">
        <v>158</v>
      </c>
      <c r="L535" s="32">
        <f t="shared" si="27"/>
        <v>158</v>
      </c>
      <c r="M535" s="30">
        <v>0</v>
      </c>
      <c r="N535" s="32">
        <f t="shared" si="28"/>
        <v>158</v>
      </c>
      <c r="O535" s="33"/>
      <c r="P535" s="34"/>
    </row>
    <row r="536" spans="1:16" s="35" customFormat="1" x14ac:dyDescent="0.3">
      <c r="A536" s="22" t="s">
        <v>280</v>
      </c>
      <c r="B536" s="23" t="s">
        <v>281</v>
      </c>
      <c r="C536" s="24" t="s">
        <v>282</v>
      </c>
      <c r="D536" s="25">
        <v>43647</v>
      </c>
      <c r="E536" s="25">
        <v>44012</v>
      </c>
      <c r="F536" s="26" t="s">
        <v>36</v>
      </c>
      <c r="G536" s="27" t="s">
        <v>37</v>
      </c>
      <c r="H536" s="28" t="s">
        <v>82</v>
      </c>
      <c r="I536" s="29" t="s">
        <v>83</v>
      </c>
      <c r="J536" s="30">
        <v>0</v>
      </c>
      <c r="K536" s="31">
        <v>241</v>
      </c>
      <c r="L536" s="32">
        <f t="shared" si="27"/>
        <v>241</v>
      </c>
      <c r="M536" s="30">
        <v>0</v>
      </c>
      <c r="N536" s="32">
        <f t="shared" si="28"/>
        <v>241</v>
      </c>
      <c r="O536" s="33"/>
      <c r="P536" s="34"/>
    </row>
    <row r="537" spans="1:16" s="35" customFormat="1" x14ac:dyDescent="0.3">
      <c r="A537" s="22" t="s">
        <v>280</v>
      </c>
      <c r="B537" s="23" t="s">
        <v>281</v>
      </c>
      <c r="C537" s="24" t="s">
        <v>282</v>
      </c>
      <c r="D537" s="25">
        <v>43647</v>
      </c>
      <c r="E537" s="25">
        <v>44012</v>
      </c>
      <c r="F537" s="26" t="s">
        <v>36</v>
      </c>
      <c r="G537" s="27" t="s">
        <v>37</v>
      </c>
      <c r="H537" s="28" t="s">
        <v>84</v>
      </c>
      <c r="I537" s="29" t="s">
        <v>85</v>
      </c>
      <c r="J537" s="30">
        <v>0</v>
      </c>
      <c r="K537" s="31">
        <v>0</v>
      </c>
      <c r="L537" s="32">
        <f t="shared" si="27"/>
        <v>0</v>
      </c>
      <c r="M537" s="30">
        <v>0</v>
      </c>
      <c r="N537" s="32">
        <f t="shared" si="28"/>
        <v>0</v>
      </c>
      <c r="O537" s="33"/>
      <c r="P537" s="34"/>
    </row>
    <row r="538" spans="1:16" s="35" customFormat="1" x14ac:dyDescent="0.3">
      <c r="A538" s="22" t="s">
        <v>280</v>
      </c>
      <c r="B538" s="23" t="s">
        <v>281</v>
      </c>
      <c r="C538" s="24" t="s">
        <v>282</v>
      </c>
      <c r="D538" s="25">
        <v>43647</v>
      </c>
      <c r="E538" s="25">
        <v>44012</v>
      </c>
      <c r="F538" s="26" t="s">
        <v>36</v>
      </c>
      <c r="G538" s="27" t="s">
        <v>37</v>
      </c>
      <c r="H538" s="28" t="s">
        <v>86</v>
      </c>
      <c r="I538" s="29" t="s">
        <v>87</v>
      </c>
      <c r="J538" s="30">
        <v>155034.72</v>
      </c>
      <c r="K538" s="31">
        <v>0</v>
      </c>
      <c r="L538" s="32">
        <f t="shared" si="27"/>
        <v>155034.72</v>
      </c>
      <c r="M538" s="30">
        <v>0</v>
      </c>
      <c r="N538" s="32">
        <f t="shared" si="28"/>
        <v>155034.72</v>
      </c>
      <c r="O538" s="33"/>
      <c r="P538" s="34"/>
    </row>
    <row r="539" spans="1:16" s="35" customFormat="1" x14ac:dyDescent="0.3">
      <c r="A539" s="22" t="s">
        <v>280</v>
      </c>
      <c r="B539" s="23" t="s">
        <v>281</v>
      </c>
      <c r="C539" s="24" t="s">
        <v>282</v>
      </c>
      <c r="D539" s="25">
        <v>43647</v>
      </c>
      <c r="E539" s="25">
        <v>44012</v>
      </c>
      <c r="F539" s="26" t="s">
        <v>36</v>
      </c>
      <c r="G539" s="27" t="s">
        <v>37</v>
      </c>
      <c r="H539" s="28" t="s">
        <v>88</v>
      </c>
      <c r="I539" s="29" t="s">
        <v>89</v>
      </c>
      <c r="J539" s="30">
        <v>0</v>
      </c>
      <c r="K539" s="31">
        <v>0</v>
      </c>
      <c r="L539" s="32">
        <f t="shared" si="27"/>
        <v>0</v>
      </c>
      <c r="M539" s="30">
        <v>0</v>
      </c>
      <c r="N539" s="32">
        <f t="shared" si="28"/>
        <v>0</v>
      </c>
      <c r="O539" s="33"/>
      <c r="P539" s="34"/>
    </row>
    <row r="540" spans="1:16" s="35" customFormat="1" x14ac:dyDescent="0.3">
      <c r="A540" s="22" t="s">
        <v>280</v>
      </c>
      <c r="B540" s="23" t="s">
        <v>281</v>
      </c>
      <c r="C540" s="24" t="s">
        <v>282</v>
      </c>
      <c r="D540" s="25">
        <v>43647</v>
      </c>
      <c r="E540" s="25">
        <v>44012</v>
      </c>
      <c r="F540" s="26" t="s">
        <v>36</v>
      </c>
      <c r="G540" s="27" t="s">
        <v>37</v>
      </c>
      <c r="H540" s="28" t="s">
        <v>90</v>
      </c>
      <c r="I540" s="29" t="s">
        <v>91</v>
      </c>
      <c r="J540" s="30">
        <v>0</v>
      </c>
      <c r="K540" s="31">
        <v>0</v>
      </c>
      <c r="L540" s="32">
        <f t="shared" ref="L540:L603" si="30">SUM(J540:K540)</f>
        <v>0</v>
      </c>
      <c r="M540" s="30">
        <v>0</v>
      </c>
      <c r="N540" s="32">
        <f t="shared" ref="N540:N603" si="31">+SUM($L540:$M540)</f>
        <v>0</v>
      </c>
      <c r="O540" s="33">
        <v>0</v>
      </c>
      <c r="P540" s="34">
        <v>0</v>
      </c>
    </row>
    <row r="541" spans="1:16" s="35" customFormat="1" x14ac:dyDescent="0.3">
      <c r="A541" s="22" t="s">
        <v>280</v>
      </c>
      <c r="B541" s="23" t="s">
        <v>281</v>
      </c>
      <c r="C541" s="24" t="s">
        <v>282</v>
      </c>
      <c r="D541" s="25">
        <v>43647</v>
      </c>
      <c r="E541" s="25">
        <v>44012</v>
      </c>
      <c r="F541" s="26" t="s">
        <v>36</v>
      </c>
      <c r="G541" s="27" t="s">
        <v>37</v>
      </c>
      <c r="H541" s="28" t="s">
        <v>92</v>
      </c>
      <c r="I541" s="29" t="s">
        <v>93</v>
      </c>
      <c r="J541" s="30">
        <v>0</v>
      </c>
      <c r="K541" s="31">
        <v>0</v>
      </c>
      <c r="L541" s="32">
        <f t="shared" si="30"/>
        <v>0</v>
      </c>
      <c r="M541" s="30">
        <v>0</v>
      </c>
      <c r="N541" s="32">
        <f t="shared" si="31"/>
        <v>0</v>
      </c>
      <c r="O541" s="33"/>
      <c r="P541" s="34"/>
    </row>
    <row r="542" spans="1:16" s="35" customFormat="1" x14ac:dyDescent="0.3">
      <c r="A542" s="22" t="s">
        <v>280</v>
      </c>
      <c r="B542" s="23" t="s">
        <v>281</v>
      </c>
      <c r="C542" s="24" t="s">
        <v>282</v>
      </c>
      <c r="D542" s="25">
        <v>43647</v>
      </c>
      <c r="E542" s="25">
        <v>44012</v>
      </c>
      <c r="F542" s="26" t="s">
        <v>36</v>
      </c>
      <c r="G542" s="27" t="s">
        <v>37</v>
      </c>
      <c r="H542" s="28" t="s">
        <v>94</v>
      </c>
      <c r="I542" s="29" t="s">
        <v>95</v>
      </c>
      <c r="J542" s="30">
        <v>0</v>
      </c>
      <c r="K542" s="31">
        <v>0</v>
      </c>
      <c r="L542" s="32">
        <f t="shared" si="30"/>
        <v>0</v>
      </c>
      <c r="M542" s="30">
        <v>0</v>
      </c>
      <c r="N542" s="32">
        <f t="shared" si="31"/>
        <v>0</v>
      </c>
      <c r="O542" s="33"/>
      <c r="P542" s="34"/>
    </row>
    <row r="543" spans="1:16" s="35" customFormat="1" x14ac:dyDescent="0.3">
      <c r="A543" s="22" t="s">
        <v>280</v>
      </c>
      <c r="B543" s="23" t="s">
        <v>281</v>
      </c>
      <c r="C543" s="24" t="s">
        <v>282</v>
      </c>
      <c r="D543" s="25">
        <v>43647</v>
      </c>
      <c r="E543" s="25">
        <v>44012</v>
      </c>
      <c r="F543" s="26" t="s">
        <v>36</v>
      </c>
      <c r="G543" s="27" t="s">
        <v>37</v>
      </c>
      <c r="H543" s="28" t="s">
        <v>96</v>
      </c>
      <c r="I543" s="29" t="s">
        <v>97</v>
      </c>
      <c r="J543" s="30">
        <v>86</v>
      </c>
      <c r="K543" s="31">
        <v>0</v>
      </c>
      <c r="L543" s="32">
        <f t="shared" si="30"/>
        <v>86</v>
      </c>
      <c r="M543" s="30">
        <v>0</v>
      </c>
      <c r="N543" s="32">
        <f t="shared" si="31"/>
        <v>86</v>
      </c>
      <c r="O543" s="33"/>
      <c r="P543" s="34"/>
    </row>
    <row r="544" spans="1:16" s="35" customFormat="1" x14ac:dyDescent="0.3">
      <c r="A544" s="22" t="s">
        <v>280</v>
      </c>
      <c r="B544" s="23" t="s">
        <v>281</v>
      </c>
      <c r="C544" s="24" t="s">
        <v>282</v>
      </c>
      <c r="D544" s="25">
        <v>43647</v>
      </c>
      <c r="E544" s="25">
        <v>44012</v>
      </c>
      <c r="F544" s="26" t="s">
        <v>36</v>
      </c>
      <c r="G544" s="27" t="s">
        <v>37</v>
      </c>
      <c r="H544" s="28" t="s">
        <v>98</v>
      </c>
      <c r="I544" s="29" t="s">
        <v>99</v>
      </c>
      <c r="J544" s="30">
        <v>21.42</v>
      </c>
      <c r="K544" s="31">
        <v>200</v>
      </c>
      <c r="L544" s="32">
        <f t="shared" si="30"/>
        <v>221.42000000000002</v>
      </c>
      <c r="M544" s="30">
        <v>0</v>
      </c>
      <c r="N544" s="32">
        <f t="shared" si="31"/>
        <v>221.42000000000002</v>
      </c>
      <c r="O544" s="33"/>
      <c r="P544" s="34"/>
    </row>
    <row r="545" spans="1:16" s="35" customFormat="1" x14ac:dyDescent="0.3">
      <c r="A545" s="22" t="s">
        <v>280</v>
      </c>
      <c r="B545" s="23" t="s">
        <v>281</v>
      </c>
      <c r="C545" s="24" t="s">
        <v>282</v>
      </c>
      <c r="D545" s="25">
        <v>43647</v>
      </c>
      <c r="E545" s="25">
        <v>44012</v>
      </c>
      <c r="F545" s="26" t="s">
        <v>36</v>
      </c>
      <c r="G545" s="27" t="s">
        <v>37</v>
      </c>
      <c r="H545" s="28" t="s">
        <v>100</v>
      </c>
      <c r="I545" s="29" t="s">
        <v>101</v>
      </c>
      <c r="J545" s="30">
        <v>2133</v>
      </c>
      <c r="K545" s="31">
        <v>536.63</v>
      </c>
      <c r="L545" s="32">
        <f t="shared" si="30"/>
        <v>2669.63</v>
      </c>
      <c r="M545" s="30">
        <v>0</v>
      </c>
      <c r="N545" s="32">
        <f t="shared" si="31"/>
        <v>2669.63</v>
      </c>
      <c r="O545" s="33"/>
      <c r="P545" s="34"/>
    </row>
    <row r="546" spans="1:16" s="35" customFormat="1" x14ac:dyDescent="0.3">
      <c r="A546" s="22" t="s">
        <v>280</v>
      </c>
      <c r="B546" s="23" t="s">
        <v>281</v>
      </c>
      <c r="C546" s="24" t="s">
        <v>282</v>
      </c>
      <c r="D546" s="25">
        <v>43647</v>
      </c>
      <c r="E546" s="25">
        <v>44012</v>
      </c>
      <c r="F546" s="26" t="s">
        <v>36</v>
      </c>
      <c r="G546" s="27" t="s">
        <v>37</v>
      </c>
      <c r="H546" s="28" t="s">
        <v>102</v>
      </c>
      <c r="I546" s="29" t="s">
        <v>103</v>
      </c>
      <c r="J546" s="30">
        <v>0</v>
      </c>
      <c r="K546" s="31">
        <v>0</v>
      </c>
      <c r="L546" s="32">
        <f t="shared" si="30"/>
        <v>0</v>
      </c>
      <c r="M546" s="30">
        <v>0</v>
      </c>
      <c r="N546" s="32">
        <f t="shared" si="31"/>
        <v>0</v>
      </c>
      <c r="O546" s="33"/>
      <c r="P546" s="34"/>
    </row>
    <row r="547" spans="1:16" s="35" customFormat="1" x14ac:dyDescent="0.3">
      <c r="A547" s="22" t="s">
        <v>280</v>
      </c>
      <c r="B547" s="23" t="s">
        <v>281</v>
      </c>
      <c r="C547" s="24" t="s">
        <v>282</v>
      </c>
      <c r="D547" s="25">
        <v>43647</v>
      </c>
      <c r="E547" s="25">
        <v>44012</v>
      </c>
      <c r="F547" s="26" t="s">
        <v>36</v>
      </c>
      <c r="G547" s="27" t="s">
        <v>37</v>
      </c>
      <c r="H547" s="28" t="s">
        <v>104</v>
      </c>
      <c r="I547" s="29" t="s">
        <v>105</v>
      </c>
      <c r="J547" s="30">
        <v>0</v>
      </c>
      <c r="K547" s="31">
        <v>0</v>
      </c>
      <c r="L547" s="32">
        <f t="shared" si="30"/>
        <v>0</v>
      </c>
      <c r="M547" s="30">
        <v>0</v>
      </c>
      <c r="N547" s="32">
        <f t="shared" si="31"/>
        <v>0</v>
      </c>
      <c r="O547" s="33"/>
      <c r="P547" s="34"/>
    </row>
    <row r="548" spans="1:16" s="35" customFormat="1" x14ac:dyDescent="0.3">
      <c r="A548" s="22" t="s">
        <v>280</v>
      </c>
      <c r="B548" s="23" t="s">
        <v>281</v>
      </c>
      <c r="C548" s="24" t="s">
        <v>282</v>
      </c>
      <c r="D548" s="25">
        <v>43647</v>
      </c>
      <c r="E548" s="25">
        <v>44012</v>
      </c>
      <c r="F548" s="26" t="s">
        <v>36</v>
      </c>
      <c r="G548" s="27" t="s">
        <v>37</v>
      </c>
      <c r="H548" s="28" t="s">
        <v>106</v>
      </c>
      <c r="I548" s="29" t="s">
        <v>107</v>
      </c>
      <c r="J548" s="30">
        <v>0</v>
      </c>
      <c r="K548" s="31">
        <v>0</v>
      </c>
      <c r="L548" s="32">
        <f t="shared" si="30"/>
        <v>0</v>
      </c>
      <c r="M548" s="30">
        <v>0</v>
      </c>
      <c r="N548" s="32">
        <f t="shared" si="31"/>
        <v>0</v>
      </c>
      <c r="O548" s="33"/>
      <c r="P548" s="34"/>
    </row>
    <row r="549" spans="1:16" s="35" customFormat="1" x14ac:dyDescent="0.3">
      <c r="A549" s="22" t="s">
        <v>280</v>
      </c>
      <c r="B549" s="23" t="s">
        <v>281</v>
      </c>
      <c r="C549" s="24" t="s">
        <v>282</v>
      </c>
      <c r="D549" s="25">
        <v>43647</v>
      </c>
      <c r="E549" s="25">
        <v>44012</v>
      </c>
      <c r="F549" s="26" t="s">
        <v>36</v>
      </c>
      <c r="G549" s="27" t="s">
        <v>37</v>
      </c>
      <c r="H549" s="28" t="s">
        <v>108</v>
      </c>
      <c r="I549" s="29" t="s">
        <v>109</v>
      </c>
      <c r="J549" s="30">
        <v>943.28</v>
      </c>
      <c r="K549" s="31">
        <v>0</v>
      </c>
      <c r="L549" s="32">
        <f t="shared" si="30"/>
        <v>943.28</v>
      </c>
      <c r="M549" s="30">
        <v>0</v>
      </c>
      <c r="N549" s="32">
        <f t="shared" si="31"/>
        <v>943.28</v>
      </c>
      <c r="O549" s="33"/>
      <c r="P549" s="34"/>
    </row>
    <row r="550" spans="1:16" s="35" customFormat="1" x14ac:dyDescent="0.3">
      <c r="A550" s="22" t="s">
        <v>280</v>
      </c>
      <c r="B550" s="23" t="s">
        <v>281</v>
      </c>
      <c r="C550" s="24" t="s">
        <v>282</v>
      </c>
      <c r="D550" s="25">
        <v>43647</v>
      </c>
      <c r="E550" s="25">
        <v>44012</v>
      </c>
      <c r="F550" s="45" t="s">
        <v>36</v>
      </c>
      <c r="G550" s="46" t="s">
        <v>37</v>
      </c>
      <c r="H550" s="47" t="s">
        <v>34</v>
      </c>
      <c r="I550" s="48" t="s">
        <v>110</v>
      </c>
      <c r="J550" s="49">
        <f>SUM(J514:J549)</f>
        <v>640144.92000000004</v>
      </c>
      <c r="K550" s="50">
        <f>SUM(K514:K549)</f>
        <v>-51795.090000000004</v>
      </c>
      <c r="L550" s="51">
        <f t="shared" si="30"/>
        <v>588349.83000000007</v>
      </c>
      <c r="M550" s="49">
        <f>SUM(M514:M549)</f>
        <v>-15105</v>
      </c>
      <c r="N550" s="51">
        <f t="shared" si="31"/>
        <v>573244.83000000007</v>
      </c>
      <c r="O550" s="52"/>
      <c r="P550" s="53"/>
    </row>
    <row r="551" spans="1:16" s="35" customFormat="1" x14ac:dyDescent="0.3">
      <c r="A551" s="22" t="s">
        <v>280</v>
      </c>
      <c r="B551" s="23" t="s">
        <v>281</v>
      </c>
      <c r="C551" s="24" t="s">
        <v>282</v>
      </c>
      <c r="D551" s="25">
        <v>43647</v>
      </c>
      <c r="E551" s="25">
        <v>44012</v>
      </c>
      <c r="F551" s="26" t="s">
        <v>111</v>
      </c>
      <c r="G551" s="27" t="s">
        <v>112</v>
      </c>
      <c r="H551" s="28" t="s">
        <v>82</v>
      </c>
      <c r="I551" s="29" t="s">
        <v>113</v>
      </c>
      <c r="J551" s="30">
        <v>327185.28000000003</v>
      </c>
      <c r="K551" s="31">
        <v>-323830</v>
      </c>
      <c r="L551" s="32">
        <f t="shared" si="30"/>
        <v>3355.2800000000279</v>
      </c>
      <c r="M551" s="30">
        <v>0</v>
      </c>
      <c r="N551" s="32">
        <f t="shared" si="31"/>
        <v>3355.2800000000279</v>
      </c>
      <c r="O551" s="33"/>
      <c r="P551" s="34"/>
    </row>
    <row r="552" spans="1:16" s="35" customFormat="1" x14ac:dyDescent="0.3">
      <c r="A552" s="22" t="s">
        <v>280</v>
      </c>
      <c r="B552" s="23" t="s">
        <v>281</v>
      </c>
      <c r="C552" s="24" t="s">
        <v>282</v>
      </c>
      <c r="D552" s="25">
        <v>43647</v>
      </c>
      <c r="E552" s="25">
        <v>44012</v>
      </c>
      <c r="F552" s="26" t="s">
        <v>111</v>
      </c>
      <c r="G552" s="27" t="s">
        <v>112</v>
      </c>
      <c r="H552" s="28" t="s">
        <v>84</v>
      </c>
      <c r="I552" s="29" t="s">
        <v>114</v>
      </c>
      <c r="J552" s="30">
        <v>6423</v>
      </c>
      <c r="K552" s="31">
        <v>99.48</v>
      </c>
      <c r="L552" s="32">
        <f t="shared" si="30"/>
        <v>6522.48</v>
      </c>
      <c r="M552" s="30">
        <v>0</v>
      </c>
      <c r="N552" s="32">
        <f t="shared" si="31"/>
        <v>6522.48</v>
      </c>
      <c r="O552" s="33"/>
      <c r="P552" s="34"/>
    </row>
    <row r="553" spans="1:16" s="35" customFormat="1" x14ac:dyDescent="0.3">
      <c r="A553" s="22" t="s">
        <v>280</v>
      </c>
      <c r="B553" s="23" t="s">
        <v>281</v>
      </c>
      <c r="C553" s="24" t="s">
        <v>282</v>
      </c>
      <c r="D553" s="25">
        <v>43647</v>
      </c>
      <c r="E553" s="25">
        <v>44012</v>
      </c>
      <c r="F553" s="26" t="s">
        <v>111</v>
      </c>
      <c r="G553" s="27" t="s">
        <v>112</v>
      </c>
      <c r="H553" s="28" t="s">
        <v>86</v>
      </c>
      <c r="I553" s="29" t="s">
        <v>115</v>
      </c>
      <c r="J553" s="30">
        <v>0</v>
      </c>
      <c r="K553" s="31">
        <v>0</v>
      </c>
      <c r="L553" s="32">
        <f t="shared" si="30"/>
        <v>0</v>
      </c>
      <c r="M553" s="30">
        <v>0</v>
      </c>
      <c r="N553" s="32">
        <f t="shared" si="31"/>
        <v>0</v>
      </c>
      <c r="O553" s="33"/>
      <c r="P553" s="34"/>
    </row>
    <row r="554" spans="1:16" s="35" customFormat="1" x14ac:dyDescent="0.3">
      <c r="A554" s="22" t="s">
        <v>280</v>
      </c>
      <c r="B554" s="23" t="s">
        <v>281</v>
      </c>
      <c r="C554" s="24" t="s">
        <v>282</v>
      </c>
      <c r="D554" s="25">
        <v>43647</v>
      </c>
      <c r="E554" s="25">
        <v>44012</v>
      </c>
      <c r="F554" s="26" t="s">
        <v>111</v>
      </c>
      <c r="G554" s="27" t="s">
        <v>112</v>
      </c>
      <c r="H554" s="28" t="s">
        <v>116</v>
      </c>
      <c r="I554" s="29" t="s">
        <v>117</v>
      </c>
      <c r="J554" s="30">
        <v>10595.08</v>
      </c>
      <c r="K554" s="31">
        <v>0</v>
      </c>
      <c r="L554" s="32">
        <f t="shared" si="30"/>
        <v>10595.08</v>
      </c>
      <c r="M554" s="30">
        <v>0</v>
      </c>
      <c r="N554" s="32">
        <f t="shared" si="31"/>
        <v>10595.08</v>
      </c>
      <c r="O554" s="33"/>
      <c r="P554" s="34"/>
    </row>
    <row r="555" spans="1:16" s="35" customFormat="1" x14ac:dyDescent="0.3">
      <c r="A555" s="22" t="s">
        <v>280</v>
      </c>
      <c r="B555" s="23" t="s">
        <v>281</v>
      </c>
      <c r="C555" s="24" t="s">
        <v>282</v>
      </c>
      <c r="D555" s="25">
        <v>43647</v>
      </c>
      <c r="E555" s="25">
        <v>44012</v>
      </c>
      <c r="F555" s="26" t="s">
        <v>111</v>
      </c>
      <c r="G555" s="27" t="s">
        <v>112</v>
      </c>
      <c r="H555" s="28" t="s">
        <v>88</v>
      </c>
      <c r="I555" s="29" t="s">
        <v>118</v>
      </c>
      <c r="J555" s="30">
        <v>39997.83</v>
      </c>
      <c r="K555" s="31">
        <v>0</v>
      </c>
      <c r="L555" s="32">
        <f t="shared" si="30"/>
        <v>39997.83</v>
      </c>
      <c r="M555" s="30">
        <v>0</v>
      </c>
      <c r="N555" s="32">
        <f t="shared" si="31"/>
        <v>39997.83</v>
      </c>
      <c r="O555" s="33"/>
      <c r="P555" s="34"/>
    </row>
    <row r="556" spans="1:16" s="35" customFormat="1" x14ac:dyDescent="0.3">
      <c r="A556" s="22" t="s">
        <v>280</v>
      </c>
      <c r="B556" s="23" t="s">
        <v>281</v>
      </c>
      <c r="C556" s="24" t="s">
        <v>282</v>
      </c>
      <c r="D556" s="25">
        <v>43647</v>
      </c>
      <c r="E556" s="25">
        <v>44012</v>
      </c>
      <c r="F556" s="26" t="s">
        <v>111</v>
      </c>
      <c r="G556" s="27" t="s">
        <v>112</v>
      </c>
      <c r="H556" s="28" t="s">
        <v>119</v>
      </c>
      <c r="I556" s="29" t="s">
        <v>120</v>
      </c>
      <c r="J556" s="30">
        <v>0</v>
      </c>
      <c r="K556" s="31">
        <v>0</v>
      </c>
      <c r="L556" s="32">
        <f t="shared" si="30"/>
        <v>0</v>
      </c>
      <c r="M556" s="30">
        <v>0</v>
      </c>
      <c r="N556" s="32">
        <f t="shared" si="31"/>
        <v>0</v>
      </c>
      <c r="O556" s="33"/>
      <c r="P556" s="34"/>
    </row>
    <row r="557" spans="1:16" s="35" customFormat="1" x14ac:dyDescent="0.3">
      <c r="A557" s="22" t="s">
        <v>280</v>
      </c>
      <c r="B557" s="23" t="s">
        <v>281</v>
      </c>
      <c r="C557" s="24" t="s">
        <v>282</v>
      </c>
      <c r="D557" s="25">
        <v>43647</v>
      </c>
      <c r="E557" s="25">
        <v>44012</v>
      </c>
      <c r="F557" s="26" t="s">
        <v>111</v>
      </c>
      <c r="G557" s="27" t="s">
        <v>112</v>
      </c>
      <c r="H557" s="28" t="s">
        <v>121</v>
      </c>
      <c r="I557" s="29" t="s">
        <v>122</v>
      </c>
      <c r="J557" s="30">
        <v>0</v>
      </c>
      <c r="K557" s="31">
        <v>0</v>
      </c>
      <c r="L557" s="32">
        <f t="shared" si="30"/>
        <v>0</v>
      </c>
      <c r="M557" s="30">
        <v>0</v>
      </c>
      <c r="N557" s="32">
        <f t="shared" si="31"/>
        <v>0</v>
      </c>
      <c r="O557" s="33"/>
      <c r="P557" s="34"/>
    </row>
    <row r="558" spans="1:16" s="35" customFormat="1" x14ac:dyDescent="0.3">
      <c r="A558" s="22" t="s">
        <v>280</v>
      </c>
      <c r="B558" s="23" t="s">
        <v>281</v>
      </c>
      <c r="C558" s="24" t="s">
        <v>282</v>
      </c>
      <c r="D558" s="25">
        <v>43647</v>
      </c>
      <c r="E558" s="25">
        <v>44012</v>
      </c>
      <c r="F558" s="26" t="s">
        <v>111</v>
      </c>
      <c r="G558" s="27" t="s">
        <v>112</v>
      </c>
      <c r="H558" s="28" t="s">
        <v>90</v>
      </c>
      <c r="I558" s="29" t="s">
        <v>123</v>
      </c>
      <c r="J558" s="30">
        <v>0</v>
      </c>
      <c r="K558" s="31">
        <v>12382.92</v>
      </c>
      <c r="L558" s="32">
        <f t="shared" si="30"/>
        <v>12382.92</v>
      </c>
      <c r="M558" s="30">
        <v>0</v>
      </c>
      <c r="N558" s="32">
        <f t="shared" si="31"/>
        <v>12382.92</v>
      </c>
      <c r="O558" s="33"/>
      <c r="P558" s="34"/>
    </row>
    <row r="559" spans="1:16" s="35" customFormat="1" x14ac:dyDescent="0.3">
      <c r="A559" s="22" t="s">
        <v>280</v>
      </c>
      <c r="B559" s="23" t="s">
        <v>281</v>
      </c>
      <c r="C559" s="24" t="s">
        <v>282</v>
      </c>
      <c r="D559" s="25">
        <v>43647</v>
      </c>
      <c r="E559" s="25">
        <v>44012</v>
      </c>
      <c r="F559" s="26" t="s">
        <v>111</v>
      </c>
      <c r="G559" s="27" t="s">
        <v>112</v>
      </c>
      <c r="H559" s="28" t="s">
        <v>92</v>
      </c>
      <c r="I559" s="29" t="s">
        <v>124</v>
      </c>
      <c r="J559" s="30">
        <v>0</v>
      </c>
      <c r="K559" s="31">
        <v>0</v>
      </c>
      <c r="L559" s="32">
        <f t="shared" si="30"/>
        <v>0</v>
      </c>
      <c r="M559" s="30">
        <v>0</v>
      </c>
      <c r="N559" s="32">
        <f t="shared" si="31"/>
        <v>0</v>
      </c>
      <c r="O559" s="33"/>
      <c r="P559" s="34"/>
    </row>
    <row r="560" spans="1:16" s="35" customFormat="1" x14ac:dyDescent="0.3">
      <c r="A560" s="22" t="s">
        <v>280</v>
      </c>
      <c r="B560" s="23" t="s">
        <v>281</v>
      </c>
      <c r="C560" s="24" t="s">
        <v>282</v>
      </c>
      <c r="D560" s="25">
        <v>43647</v>
      </c>
      <c r="E560" s="25">
        <v>44012</v>
      </c>
      <c r="F560" s="26" t="s">
        <v>111</v>
      </c>
      <c r="G560" s="27" t="s">
        <v>112</v>
      </c>
      <c r="H560" s="28" t="s">
        <v>94</v>
      </c>
      <c r="I560" s="29" t="s">
        <v>125</v>
      </c>
      <c r="J560" s="30">
        <v>0</v>
      </c>
      <c r="K560" s="31">
        <v>0</v>
      </c>
      <c r="L560" s="32">
        <f t="shared" si="30"/>
        <v>0</v>
      </c>
      <c r="M560" s="30">
        <v>0</v>
      </c>
      <c r="N560" s="32">
        <f t="shared" si="31"/>
        <v>0</v>
      </c>
      <c r="O560" s="33"/>
      <c r="P560" s="34"/>
    </row>
    <row r="561" spans="1:16" s="35" customFormat="1" x14ac:dyDescent="0.3">
      <c r="A561" s="22" t="s">
        <v>280</v>
      </c>
      <c r="B561" s="23" t="s">
        <v>281</v>
      </c>
      <c r="C561" s="24" t="s">
        <v>282</v>
      </c>
      <c r="D561" s="25">
        <v>43647</v>
      </c>
      <c r="E561" s="25">
        <v>44012</v>
      </c>
      <c r="F561" s="26" t="s">
        <v>111</v>
      </c>
      <c r="G561" s="27" t="s">
        <v>112</v>
      </c>
      <c r="H561" s="28" t="s">
        <v>96</v>
      </c>
      <c r="I561" s="29" t="s">
        <v>126</v>
      </c>
      <c r="J561" s="30">
        <v>0</v>
      </c>
      <c r="K561" s="31">
        <v>589.77</v>
      </c>
      <c r="L561" s="32">
        <f t="shared" si="30"/>
        <v>589.77</v>
      </c>
      <c r="M561" s="30">
        <v>0</v>
      </c>
      <c r="N561" s="32">
        <f t="shared" si="31"/>
        <v>589.77</v>
      </c>
      <c r="O561" s="33"/>
      <c r="P561" s="34"/>
    </row>
    <row r="562" spans="1:16" s="35" customFormat="1" x14ac:dyDescent="0.3">
      <c r="A562" s="22" t="s">
        <v>280</v>
      </c>
      <c r="B562" s="23" t="s">
        <v>281</v>
      </c>
      <c r="C562" s="24" t="s">
        <v>282</v>
      </c>
      <c r="D562" s="25">
        <v>43647</v>
      </c>
      <c r="E562" s="25">
        <v>44012</v>
      </c>
      <c r="F562" s="26" t="s">
        <v>111</v>
      </c>
      <c r="G562" s="27" t="s">
        <v>112</v>
      </c>
      <c r="H562" s="28" t="s">
        <v>98</v>
      </c>
      <c r="I562" s="29" t="s">
        <v>127</v>
      </c>
      <c r="J562" s="30">
        <v>0</v>
      </c>
      <c r="K562" s="31">
        <v>0</v>
      </c>
      <c r="L562" s="32">
        <f t="shared" si="30"/>
        <v>0</v>
      </c>
      <c r="M562" s="30">
        <v>0</v>
      </c>
      <c r="N562" s="32">
        <f t="shared" si="31"/>
        <v>0</v>
      </c>
      <c r="O562" s="33"/>
      <c r="P562" s="34"/>
    </row>
    <row r="563" spans="1:16" s="35" customFormat="1" x14ac:dyDescent="0.3">
      <c r="A563" s="22" t="s">
        <v>280</v>
      </c>
      <c r="B563" s="23" t="s">
        <v>281</v>
      </c>
      <c r="C563" s="24" t="s">
        <v>282</v>
      </c>
      <c r="D563" s="25">
        <v>43647</v>
      </c>
      <c r="E563" s="25">
        <v>44012</v>
      </c>
      <c r="F563" s="26" t="s">
        <v>111</v>
      </c>
      <c r="G563" s="27" t="s">
        <v>112</v>
      </c>
      <c r="H563" s="28" t="s">
        <v>100</v>
      </c>
      <c r="I563" s="29" t="s">
        <v>128</v>
      </c>
      <c r="J563" s="30">
        <v>0</v>
      </c>
      <c r="K563" s="31">
        <v>0</v>
      </c>
      <c r="L563" s="32">
        <f t="shared" si="30"/>
        <v>0</v>
      </c>
      <c r="M563" s="30">
        <v>0</v>
      </c>
      <c r="N563" s="32">
        <f t="shared" si="31"/>
        <v>0</v>
      </c>
      <c r="O563" s="33"/>
      <c r="P563" s="34"/>
    </row>
    <row r="564" spans="1:16" s="35" customFormat="1" x14ac:dyDescent="0.3">
      <c r="A564" s="22" t="s">
        <v>280</v>
      </c>
      <c r="B564" s="23" t="s">
        <v>281</v>
      </c>
      <c r="C564" s="24" t="s">
        <v>282</v>
      </c>
      <c r="D564" s="25">
        <v>43647</v>
      </c>
      <c r="E564" s="25">
        <v>44012</v>
      </c>
      <c r="F564" s="26" t="s">
        <v>111</v>
      </c>
      <c r="G564" s="27" t="s">
        <v>112</v>
      </c>
      <c r="H564" s="28" t="s">
        <v>102</v>
      </c>
      <c r="I564" s="29" t="s">
        <v>129</v>
      </c>
      <c r="J564" s="30">
        <v>0</v>
      </c>
      <c r="K564" s="31">
        <v>0</v>
      </c>
      <c r="L564" s="32">
        <f t="shared" si="30"/>
        <v>0</v>
      </c>
      <c r="M564" s="30">
        <v>0</v>
      </c>
      <c r="N564" s="32">
        <f t="shared" si="31"/>
        <v>0</v>
      </c>
      <c r="O564" s="33"/>
      <c r="P564" s="34"/>
    </row>
    <row r="565" spans="1:16" s="35" customFormat="1" x14ac:dyDescent="0.3">
      <c r="A565" s="22" t="s">
        <v>280</v>
      </c>
      <c r="B565" s="23" t="s">
        <v>281</v>
      </c>
      <c r="C565" s="24" t="s">
        <v>282</v>
      </c>
      <c r="D565" s="25">
        <v>43647</v>
      </c>
      <c r="E565" s="25">
        <v>44012</v>
      </c>
      <c r="F565" s="26" t="s">
        <v>111</v>
      </c>
      <c r="G565" s="27" t="s">
        <v>112</v>
      </c>
      <c r="H565" s="28" t="s">
        <v>104</v>
      </c>
      <c r="I565" s="29" t="s">
        <v>130</v>
      </c>
      <c r="J565" s="30">
        <v>0</v>
      </c>
      <c r="K565" s="31">
        <v>0</v>
      </c>
      <c r="L565" s="32">
        <f t="shared" si="30"/>
        <v>0</v>
      </c>
      <c r="M565" s="30">
        <v>0</v>
      </c>
      <c r="N565" s="32">
        <f t="shared" si="31"/>
        <v>0</v>
      </c>
      <c r="O565" s="33"/>
      <c r="P565" s="34"/>
    </row>
    <row r="566" spans="1:16" s="35" customFormat="1" x14ac:dyDescent="0.3">
      <c r="A566" s="22" t="s">
        <v>280</v>
      </c>
      <c r="B566" s="23" t="s">
        <v>281</v>
      </c>
      <c r="C566" s="24" t="s">
        <v>282</v>
      </c>
      <c r="D566" s="25">
        <v>43647</v>
      </c>
      <c r="E566" s="25">
        <v>44012</v>
      </c>
      <c r="F566" s="26" t="s">
        <v>111</v>
      </c>
      <c r="G566" s="27" t="s">
        <v>112</v>
      </c>
      <c r="H566" s="28" t="s">
        <v>106</v>
      </c>
      <c r="I566" s="29" t="s">
        <v>131</v>
      </c>
      <c r="J566" s="30">
        <v>0</v>
      </c>
      <c r="K566" s="31">
        <v>0</v>
      </c>
      <c r="L566" s="32">
        <f t="shared" si="30"/>
        <v>0</v>
      </c>
      <c r="M566" s="30">
        <v>0</v>
      </c>
      <c r="N566" s="32">
        <f t="shared" si="31"/>
        <v>0</v>
      </c>
      <c r="O566" s="33"/>
      <c r="P566" s="34"/>
    </row>
    <row r="567" spans="1:16" s="35" customFormat="1" x14ac:dyDescent="0.3">
      <c r="A567" s="22" t="s">
        <v>280</v>
      </c>
      <c r="B567" s="23" t="s">
        <v>281</v>
      </c>
      <c r="C567" s="24" t="s">
        <v>282</v>
      </c>
      <c r="D567" s="25">
        <v>43647</v>
      </c>
      <c r="E567" s="25">
        <v>44012</v>
      </c>
      <c r="F567" s="26" t="s">
        <v>111</v>
      </c>
      <c r="G567" s="27" t="s">
        <v>112</v>
      </c>
      <c r="H567" s="28" t="s">
        <v>108</v>
      </c>
      <c r="I567" s="29" t="s">
        <v>109</v>
      </c>
      <c r="J567" s="30">
        <v>2107.7399999999998</v>
      </c>
      <c r="K567" s="31">
        <v>4555.4199999999992</v>
      </c>
      <c r="L567" s="32">
        <f t="shared" si="30"/>
        <v>6663.1599999999989</v>
      </c>
      <c r="M567" s="30">
        <v>0</v>
      </c>
      <c r="N567" s="32">
        <f t="shared" si="31"/>
        <v>6663.1599999999989</v>
      </c>
      <c r="O567" s="33"/>
      <c r="P567" s="34"/>
    </row>
    <row r="568" spans="1:16" s="35" customFormat="1" x14ac:dyDescent="0.3">
      <c r="A568" s="22" t="s">
        <v>280</v>
      </c>
      <c r="B568" s="23" t="s">
        <v>281</v>
      </c>
      <c r="C568" s="24" t="s">
        <v>282</v>
      </c>
      <c r="D568" s="25">
        <v>43647</v>
      </c>
      <c r="E568" s="25">
        <v>44012</v>
      </c>
      <c r="F568" s="45" t="s">
        <v>111</v>
      </c>
      <c r="G568" s="46" t="s">
        <v>112</v>
      </c>
      <c r="H568" s="47" t="s">
        <v>34</v>
      </c>
      <c r="I568" s="48" t="s">
        <v>132</v>
      </c>
      <c r="J568" s="49">
        <f>SUM(J551:J567)</f>
        <v>386308.93000000005</v>
      </c>
      <c r="K568" s="50">
        <f>SUM(K551:K567)</f>
        <v>-306202.41000000003</v>
      </c>
      <c r="L568" s="51">
        <f t="shared" si="30"/>
        <v>80106.520000000019</v>
      </c>
      <c r="M568" s="49">
        <f>SUM(M551:M567)</f>
        <v>0</v>
      </c>
      <c r="N568" s="51">
        <f t="shared" si="31"/>
        <v>80106.520000000019</v>
      </c>
      <c r="O568" s="52"/>
      <c r="P568" s="53"/>
    </row>
    <row r="569" spans="1:16" s="35" customFormat="1" x14ac:dyDescent="0.3">
      <c r="A569" s="22" t="s">
        <v>280</v>
      </c>
      <c r="B569" s="23" t="s">
        <v>281</v>
      </c>
      <c r="C569" s="24" t="s">
        <v>282</v>
      </c>
      <c r="D569" s="25">
        <v>43647</v>
      </c>
      <c r="E569" s="25">
        <v>44012</v>
      </c>
      <c r="F569" s="26" t="s">
        <v>133</v>
      </c>
      <c r="G569" s="27" t="s">
        <v>134</v>
      </c>
      <c r="H569" s="28" t="s">
        <v>42</v>
      </c>
      <c r="I569" s="29" t="s">
        <v>135</v>
      </c>
      <c r="J569" s="30">
        <v>33339.199999999997</v>
      </c>
      <c r="K569" s="31">
        <v>0</v>
      </c>
      <c r="L569" s="32">
        <f t="shared" si="30"/>
        <v>33339.199999999997</v>
      </c>
      <c r="M569" s="30">
        <v>0</v>
      </c>
      <c r="N569" s="32">
        <f t="shared" si="31"/>
        <v>33339.199999999997</v>
      </c>
      <c r="O569" s="33">
        <v>2077.63</v>
      </c>
      <c r="P569" s="34">
        <v>2197.63</v>
      </c>
    </row>
    <row r="570" spans="1:16" s="35" customFormat="1" x14ac:dyDescent="0.3">
      <c r="A570" s="22" t="s">
        <v>280</v>
      </c>
      <c r="B570" s="23" t="s">
        <v>281</v>
      </c>
      <c r="C570" s="24" t="s">
        <v>282</v>
      </c>
      <c r="D570" s="25">
        <v>43647</v>
      </c>
      <c r="E570" s="25">
        <v>44012</v>
      </c>
      <c r="F570" s="26" t="s">
        <v>133</v>
      </c>
      <c r="G570" s="27" t="s">
        <v>134</v>
      </c>
      <c r="H570" s="28" t="s">
        <v>44</v>
      </c>
      <c r="I570" s="29" t="s">
        <v>45</v>
      </c>
      <c r="J570" s="30">
        <v>7048.8200000000006</v>
      </c>
      <c r="K570" s="31">
        <v>0</v>
      </c>
      <c r="L570" s="32">
        <f t="shared" si="30"/>
        <v>7048.8200000000006</v>
      </c>
      <c r="M570" s="30">
        <v>0</v>
      </c>
      <c r="N570" s="32">
        <f t="shared" si="31"/>
        <v>7048.8200000000006</v>
      </c>
      <c r="O570" s="33"/>
      <c r="P570" s="34"/>
    </row>
    <row r="571" spans="1:16" s="35" customFormat="1" x14ac:dyDescent="0.3">
      <c r="A571" s="22" t="s">
        <v>280</v>
      </c>
      <c r="B571" s="23" t="s">
        <v>281</v>
      </c>
      <c r="C571" s="24" t="s">
        <v>282</v>
      </c>
      <c r="D571" s="25">
        <v>43647</v>
      </c>
      <c r="E571" s="25">
        <v>44012</v>
      </c>
      <c r="F571" s="26" t="s">
        <v>133</v>
      </c>
      <c r="G571" s="27" t="s">
        <v>134</v>
      </c>
      <c r="H571" s="28" t="s">
        <v>58</v>
      </c>
      <c r="I571" s="29" t="s">
        <v>136</v>
      </c>
      <c r="J571" s="30">
        <v>5242.1899999999996</v>
      </c>
      <c r="K571" s="31">
        <v>0</v>
      </c>
      <c r="L571" s="32">
        <f t="shared" si="30"/>
        <v>5242.1899999999996</v>
      </c>
      <c r="M571" s="30">
        <v>0</v>
      </c>
      <c r="N571" s="32">
        <f t="shared" si="31"/>
        <v>5242.1899999999996</v>
      </c>
      <c r="O571" s="33"/>
      <c r="P571" s="34"/>
    </row>
    <row r="572" spans="1:16" s="35" customFormat="1" x14ac:dyDescent="0.3">
      <c r="A572" s="22" t="s">
        <v>280</v>
      </c>
      <c r="B572" s="23" t="s">
        <v>281</v>
      </c>
      <c r="C572" s="24" t="s">
        <v>282</v>
      </c>
      <c r="D572" s="25">
        <v>43647</v>
      </c>
      <c r="E572" s="25">
        <v>44012</v>
      </c>
      <c r="F572" s="26" t="s">
        <v>133</v>
      </c>
      <c r="G572" s="27" t="s">
        <v>134</v>
      </c>
      <c r="H572" s="28" t="s">
        <v>82</v>
      </c>
      <c r="I572" s="29" t="s">
        <v>137</v>
      </c>
      <c r="J572" s="30">
        <v>4661.45</v>
      </c>
      <c r="K572" s="31">
        <v>0</v>
      </c>
      <c r="L572" s="32">
        <f t="shared" si="30"/>
        <v>4661.45</v>
      </c>
      <c r="M572" s="30">
        <v>0</v>
      </c>
      <c r="N572" s="32">
        <f t="shared" si="31"/>
        <v>4661.45</v>
      </c>
      <c r="O572" s="33"/>
      <c r="P572" s="34"/>
    </row>
    <row r="573" spans="1:16" s="35" customFormat="1" x14ac:dyDescent="0.3">
      <c r="A573" s="22" t="s">
        <v>280</v>
      </c>
      <c r="B573" s="23" t="s">
        <v>281</v>
      </c>
      <c r="C573" s="24" t="s">
        <v>282</v>
      </c>
      <c r="D573" s="25">
        <v>43647</v>
      </c>
      <c r="E573" s="25">
        <v>44012</v>
      </c>
      <c r="F573" s="26" t="s">
        <v>133</v>
      </c>
      <c r="G573" s="27" t="s">
        <v>134</v>
      </c>
      <c r="H573" s="28" t="s">
        <v>84</v>
      </c>
      <c r="I573" s="29" t="s">
        <v>138</v>
      </c>
      <c r="J573" s="30">
        <v>0</v>
      </c>
      <c r="K573" s="31">
        <v>0</v>
      </c>
      <c r="L573" s="32">
        <f t="shared" si="30"/>
        <v>0</v>
      </c>
      <c r="M573" s="30">
        <v>0</v>
      </c>
      <c r="N573" s="32">
        <f t="shared" si="31"/>
        <v>0</v>
      </c>
      <c r="O573" s="33"/>
      <c r="P573" s="34"/>
    </row>
    <row r="574" spans="1:16" s="35" customFormat="1" x14ac:dyDescent="0.3">
      <c r="A574" s="22" t="s">
        <v>280</v>
      </c>
      <c r="B574" s="23" t="s">
        <v>281</v>
      </c>
      <c r="C574" s="24" t="s">
        <v>282</v>
      </c>
      <c r="D574" s="25">
        <v>43647</v>
      </c>
      <c r="E574" s="25">
        <v>44012</v>
      </c>
      <c r="F574" s="26" t="s">
        <v>133</v>
      </c>
      <c r="G574" s="27" t="s">
        <v>134</v>
      </c>
      <c r="H574" s="28" t="s">
        <v>96</v>
      </c>
      <c r="I574" s="29" t="s">
        <v>139</v>
      </c>
      <c r="J574" s="30">
        <v>9270.2900000000009</v>
      </c>
      <c r="K574" s="31">
        <v>0</v>
      </c>
      <c r="L574" s="32">
        <f t="shared" si="30"/>
        <v>9270.2900000000009</v>
      </c>
      <c r="M574" s="30">
        <v>0</v>
      </c>
      <c r="N574" s="32">
        <f t="shared" si="31"/>
        <v>9270.2900000000009</v>
      </c>
      <c r="O574" s="33"/>
      <c r="P574" s="34"/>
    </row>
    <row r="575" spans="1:16" s="35" customFormat="1" x14ac:dyDescent="0.3">
      <c r="A575" s="22" t="s">
        <v>280</v>
      </c>
      <c r="B575" s="23" t="s">
        <v>281</v>
      </c>
      <c r="C575" s="24" t="s">
        <v>282</v>
      </c>
      <c r="D575" s="25">
        <v>43647</v>
      </c>
      <c r="E575" s="25">
        <v>44012</v>
      </c>
      <c r="F575" s="26" t="s">
        <v>133</v>
      </c>
      <c r="G575" s="27" t="s">
        <v>134</v>
      </c>
      <c r="H575" s="28" t="s">
        <v>98</v>
      </c>
      <c r="I575" s="29" t="s">
        <v>140</v>
      </c>
      <c r="J575" s="30">
        <v>5492.67</v>
      </c>
      <c r="K575" s="31">
        <v>0</v>
      </c>
      <c r="L575" s="32">
        <f t="shared" si="30"/>
        <v>5492.67</v>
      </c>
      <c r="M575" s="30">
        <v>0</v>
      </c>
      <c r="N575" s="32">
        <f t="shared" si="31"/>
        <v>5492.67</v>
      </c>
      <c r="O575" s="33"/>
      <c r="P575" s="34"/>
    </row>
    <row r="576" spans="1:16" s="35" customFormat="1" x14ac:dyDescent="0.3">
      <c r="A576" s="22" t="s">
        <v>280</v>
      </c>
      <c r="B576" s="23" t="s">
        <v>281</v>
      </c>
      <c r="C576" s="24" t="s">
        <v>282</v>
      </c>
      <c r="D576" s="25">
        <v>43647</v>
      </c>
      <c r="E576" s="25">
        <v>44012</v>
      </c>
      <c r="F576" s="26" t="s">
        <v>133</v>
      </c>
      <c r="G576" s="27" t="s">
        <v>134</v>
      </c>
      <c r="H576" s="28" t="s">
        <v>100</v>
      </c>
      <c r="I576" s="29" t="s">
        <v>141</v>
      </c>
      <c r="J576" s="30">
        <v>3737.06</v>
      </c>
      <c r="K576" s="31">
        <v>0</v>
      </c>
      <c r="L576" s="32">
        <f t="shared" si="30"/>
        <v>3737.06</v>
      </c>
      <c r="M576" s="30">
        <v>0</v>
      </c>
      <c r="N576" s="32">
        <f t="shared" si="31"/>
        <v>3737.06</v>
      </c>
      <c r="O576" s="33"/>
      <c r="P576" s="34"/>
    </row>
    <row r="577" spans="1:16" s="35" customFormat="1" x14ac:dyDescent="0.3">
      <c r="A577" s="22" t="s">
        <v>280</v>
      </c>
      <c r="B577" s="23" t="s">
        <v>281</v>
      </c>
      <c r="C577" s="24" t="s">
        <v>282</v>
      </c>
      <c r="D577" s="25">
        <v>43647</v>
      </c>
      <c r="E577" s="25">
        <v>44012</v>
      </c>
      <c r="F577" s="26" t="s">
        <v>133</v>
      </c>
      <c r="G577" s="27" t="s">
        <v>134</v>
      </c>
      <c r="H577" s="28" t="s">
        <v>102</v>
      </c>
      <c r="I577" s="29" t="s">
        <v>142</v>
      </c>
      <c r="J577" s="30">
        <v>22525.49</v>
      </c>
      <c r="K577" s="31">
        <v>0</v>
      </c>
      <c r="L577" s="32">
        <f t="shared" si="30"/>
        <v>22525.49</v>
      </c>
      <c r="M577" s="30">
        <v>0</v>
      </c>
      <c r="N577" s="32">
        <f t="shared" si="31"/>
        <v>22525.49</v>
      </c>
      <c r="O577" s="33"/>
      <c r="P577" s="34"/>
    </row>
    <row r="578" spans="1:16" s="35" customFormat="1" x14ac:dyDescent="0.3">
      <c r="A578" s="22" t="s">
        <v>280</v>
      </c>
      <c r="B578" s="23" t="s">
        <v>281</v>
      </c>
      <c r="C578" s="24" t="s">
        <v>282</v>
      </c>
      <c r="D578" s="25">
        <v>43647</v>
      </c>
      <c r="E578" s="25">
        <v>44012</v>
      </c>
      <c r="F578" s="26" t="s">
        <v>133</v>
      </c>
      <c r="G578" s="27" t="s">
        <v>134</v>
      </c>
      <c r="H578" s="28" t="s">
        <v>104</v>
      </c>
      <c r="I578" s="29" t="s">
        <v>143</v>
      </c>
      <c r="J578" s="30">
        <v>50883.39</v>
      </c>
      <c r="K578" s="31">
        <v>0</v>
      </c>
      <c r="L578" s="32">
        <f t="shared" si="30"/>
        <v>50883.39</v>
      </c>
      <c r="M578" s="30">
        <v>0</v>
      </c>
      <c r="N578" s="32">
        <f t="shared" si="31"/>
        <v>50883.39</v>
      </c>
      <c r="O578" s="33"/>
      <c r="P578" s="34"/>
    </row>
    <row r="579" spans="1:16" s="35" customFormat="1" x14ac:dyDescent="0.3">
      <c r="A579" s="22" t="s">
        <v>280</v>
      </c>
      <c r="B579" s="23" t="s">
        <v>281</v>
      </c>
      <c r="C579" s="24" t="s">
        <v>282</v>
      </c>
      <c r="D579" s="25">
        <v>43647</v>
      </c>
      <c r="E579" s="25">
        <v>44012</v>
      </c>
      <c r="F579" s="26" t="s">
        <v>133</v>
      </c>
      <c r="G579" s="27" t="s">
        <v>134</v>
      </c>
      <c r="H579" s="28" t="s">
        <v>106</v>
      </c>
      <c r="I579" s="29" t="s">
        <v>144</v>
      </c>
      <c r="J579" s="30">
        <v>0</v>
      </c>
      <c r="K579" s="31">
        <v>0</v>
      </c>
      <c r="L579" s="32">
        <f t="shared" si="30"/>
        <v>0</v>
      </c>
      <c r="M579" s="30">
        <v>0</v>
      </c>
      <c r="N579" s="32">
        <f t="shared" si="31"/>
        <v>0</v>
      </c>
      <c r="O579" s="33"/>
      <c r="P579" s="34"/>
    </row>
    <row r="580" spans="1:16" s="35" customFormat="1" x14ac:dyDescent="0.3">
      <c r="A580" s="22" t="s">
        <v>280</v>
      </c>
      <c r="B580" s="23" t="s">
        <v>281</v>
      </c>
      <c r="C580" s="24" t="s">
        <v>282</v>
      </c>
      <c r="D580" s="25">
        <v>43647</v>
      </c>
      <c r="E580" s="25">
        <v>44012</v>
      </c>
      <c r="F580" s="26" t="s">
        <v>133</v>
      </c>
      <c r="G580" s="27" t="s">
        <v>134</v>
      </c>
      <c r="H580" s="28" t="s">
        <v>108</v>
      </c>
      <c r="I580" s="29" t="s">
        <v>109</v>
      </c>
      <c r="J580" s="30">
        <v>0</v>
      </c>
      <c r="K580" s="31">
        <v>0</v>
      </c>
      <c r="L580" s="32">
        <f t="shared" si="30"/>
        <v>0</v>
      </c>
      <c r="M580" s="30">
        <v>0</v>
      </c>
      <c r="N580" s="32">
        <f t="shared" si="31"/>
        <v>0</v>
      </c>
      <c r="O580" s="33"/>
      <c r="P580" s="34"/>
    </row>
    <row r="581" spans="1:16" s="35" customFormat="1" x14ac:dyDescent="0.3">
      <c r="A581" s="22" t="s">
        <v>280</v>
      </c>
      <c r="B581" s="23" t="s">
        <v>281</v>
      </c>
      <c r="C581" s="24" t="s">
        <v>282</v>
      </c>
      <c r="D581" s="25">
        <v>43647</v>
      </c>
      <c r="E581" s="25">
        <v>44012</v>
      </c>
      <c r="F581" s="45" t="s">
        <v>133</v>
      </c>
      <c r="G581" s="46" t="s">
        <v>134</v>
      </c>
      <c r="H581" s="47" t="s">
        <v>34</v>
      </c>
      <c r="I581" s="48" t="s">
        <v>145</v>
      </c>
      <c r="J581" s="49">
        <f>SUM(J569:J580)</f>
        <v>142200.56</v>
      </c>
      <c r="K581" s="50">
        <f>SUM(K569:K580)</f>
        <v>0</v>
      </c>
      <c r="L581" s="51">
        <f t="shared" si="30"/>
        <v>142200.56</v>
      </c>
      <c r="M581" s="49">
        <f>SUM(M569:M580)</f>
        <v>0</v>
      </c>
      <c r="N581" s="51">
        <f t="shared" si="31"/>
        <v>142200.56</v>
      </c>
      <c r="O581" s="52"/>
      <c r="P581" s="53"/>
    </row>
    <row r="582" spans="1:16" s="35" customFormat="1" x14ac:dyDescent="0.3">
      <c r="A582" s="22" t="s">
        <v>280</v>
      </c>
      <c r="B582" s="23" t="s">
        <v>281</v>
      </c>
      <c r="C582" s="24" t="s">
        <v>282</v>
      </c>
      <c r="D582" s="25">
        <v>43647</v>
      </c>
      <c r="E582" s="25">
        <v>44012</v>
      </c>
      <c r="F582" s="26" t="s">
        <v>146</v>
      </c>
      <c r="G582" s="27" t="s">
        <v>147</v>
      </c>
      <c r="H582" s="28" t="s">
        <v>42</v>
      </c>
      <c r="I582" s="29" t="s">
        <v>135</v>
      </c>
      <c r="J582" s="30">
        <v>140774.6</v>
      </c>
      <c r="K582" s="31">
        <v>0</v>
      </c>
      <c r="L582" s="32">
        <f t="shared" si="30"/>
        <v>140774.6</v>
      </c>
      <c r="M582" s="30">
        <v>0</v>
      </c>
      <c r="N582" s="32">
        <f t="shared" si="31"/>
        <v>140774.6</v>
      </c>
      <c r="O582" s="33">
        <v>9394.32</v>
      </c>
      <c r="P582" s="34">
        <v>10066.32</v>
      </c>
    </row>
    <row r="583" spans="1:16" s="35" customFormat="1" x14ac:dyDescent="0.3">
      <c r="A583" s="22" t="s">
        <v>280</v>
      </c>
      <c r="B583" s="23" t="s">
        <v>281</v>
      </c>
      <c r="C583" s="24" t="s">
        <v>282</v>
      </c>
      <c r="D583" s="25">
        <v>43647</v>
      </c>
      <c r="E583" s="25">
        <v>44012</v>
      </c>
      <c r="F583" s="26" t="s">
        <v>146</v>
      </c>
      <c r="G583" s="27" t="s">
        <v>147</v>
      </c>
      <c r="H583" s="28" t="s">
        <v>44</v>
      </c>
      <c r="I583" s="29" t="s">
        <v>45</v>
      </c>
      <c r="J583" s="30">
        <v>22116.16</v>
      </c>
      <c r="K583" s="31">
        <v>0</v>
      </c>
      <c r="L583" s="32">
        <f t="shared" si="30"/>
        <v>22116.16</v>
      </c>
      <c r="M583" s="30">
        <v>0</v>
      </c>
      <c r="N583" s="32">
        <f t="shared" si="31"/>
        <v>22116.16</v>
      </c>
      <c r="O583" s="33"/>
      <c r="P583" s="34"/>
    </row>
    <row r="584" spans="1:16" s="35" customFormat="1" x14ac:dyDescent="0.3">
      <c r="A584" s="22" t="s">
        <v>280</v>
      </c>
      <c r="B584" s="23" t="s">
        <v>281</v>
      </c>
      <c r="C584" s="24" t="s">
        <v>282</v>
      </c>
      <c r="D584" s="25">
        <v>43647</v>
      </c>
      <c r="E584" s="25">
        <v>44012</v>
      </c>
      <c r="F584" s="26" t="s">
        <v>146</v>
      </c>
      <c r="G584" s="27" t="s">
        <v>147</v>
      </c>
      <c r="H584" s="28" t="s">
        <v>96</v>
      </c>
      <c r="I584" s="29" t="s">
        <v>139</v>
      </c>
      <c r="J584" s="30">
        <v>6481</v>
      </c>
      <c r="K584" s="31">
        <v>0</v>
      </c>
      <c r="L584" s="32">
        <f t="shared" si="30"/>
        <v>6481</v>
      </c>
      <c r="M584" s="30">
        <v>0</v>
      </c>
      <c r="N584" s="32">
        <f t="shared" si="31"/>
        <v>6481</v>
      </c>
      <c r="O584" s="33"/>
      <c r="P584" s="34"/>
    </row>
    <row r="585" spans="1:16" s="35" customFormat="1" x14ac:dyDescent="0.3">
      <c r="A585" s="22" t="s">
        <v>280</v>
      </c>
      <c r="B585" s="23" t="s">
        <v>281</v>
      </c>
      <c r="C585" s="24" t="s">
        <v>282</v>
      </c>
      <c r="D585" s="25">
        <v>43647</v>
      </c>
      <c r="E585" s="25">
        <v>44012</v>
      </c>
      <c r="F585" s="26" t="s">
        <v>146</v>
      </c>
      <c r="G585" s="27" t="s">
        <v>147</v>
      </c>
      <c r="H585" s="28" t="s">
        <v>148</v>
      </c>
      <c r="I585" s="29" t="s">
        <v>149</v>
      </c>
      <c r="J585" s="30">
        <v>139430.09</v>
      </c>
      <c r="K585" s="31">
        <v>0</v>
      </c>
      <c r="L585" s="32">
        <f t="shared" si="30"/>
        <v>139430.09</v>
      </c>
      <c r="M585" s="30">
        <v>0</v>
      </c>
      <c r="N585" s="32">
        <f t="shared" si="31"/>
        <v>139430.09</v>
      </c>
      <c r="O585" s="33"/>
      <c r="P585" s="34"/>
    </row>
    <row r="586" spans="1:16" s="35" customFormat="1" x14ac:dyDescent="0.3">
      <c r="A586" s="22" t="s">
        <v>280</v>
      </c>
      <c r="B586" s="23" t="s">
        <v>281</v>
      </c>
      <c r="C586" s="24" t="s">
        <v>282</v>
      </c>
      <c r="D586" s="25">
        <v>43647</v>
      </c>
      <c r="E586" s="25">
        <v>44012</v>
      </c>
      <c r="F586" s="26" t="s">
        <v>146</v>
      </c>
      <c r="G586" s="27" t="s">
        <v>147</v>
      </c>
      <c r="H586" s="28" t="s">
        <v>150</v>
      </c>
      <c r="I586" s="29" t="s">
        <v>151</v>
      </c>
      <c r="J586" s="30">
        <v>18511.57</v>
      </c>
      <c r="K586" s="31">
        <v>0</v>
      </c>
      <c r="L586" s="32">
        <f t="shared" si="30"/>
        <v>18511.57</v>
      </c>
      <c r="M586" s="30">
        <v>0</v>
      </c>
      <c r="N586" s="32">
        <f t="shared" si="31"/>
        <v>18511.57</v>
      </c>
      <c r="O586" s="33"/>
      <c r="P586" s="34"/>
    </row>
    <row r="587" spans="1:16" s="35" customFormat="1" x14ac:dyDescent="0.3">
      <c r="A587" s="22" t="s">
        <v>280</v>
      </c>
      <c r="B587" s="23" t="s">
        <v>281</v>
      </c>
      <c r="C587" s="24" t="s">
        <v>282</v>
      </c>
      <c r="D587" s="25">
        <v>43647</v>
      </c>
      <c r="E587" s="25">
        <v>44012</v>
      </c>
      <c r="F587" s="26" t="s">
        <v>146</v>
      </c>
      <c r="G587" s="27" t="s">
        <v>147</v>
      </c>
      <c r="H587" s="28" t="s">
        <v>108</v>
      </c>
      <c r="I587" s="29" t="s">
        <v>109</v>
      </c>
      <c r="J587" s="30">
        <v>0</v>
      </c>
      <c r="K587" s="31">
        <v>0</v>
      </c>
      <c r="L587" s="32">
        <f t="shared" si="30"/>
        <v>0</v>
      </c>
      <c r="M587" s="30">
        <v>0</v>
      </c>
      <c r="N587" s="32">
        <f t="shared" si="31"/>
        <v>0</v>
      </c>
      <c r="O587" s="33"/>
      <c r="P587" s="34"/>
    </row>
    <row r="588" spans="1:16" s="35" customFormat="1" x14ac:dyDescent="0.3">
      <c r="A588" s="22" t="s">
        <v>280</v>
      </c>
      <c r="B588" s="23" t="s">
        <v>281</v>
      </c>
      <c r="C588" s="24" t="s">
        <v>282</v>
      </c>
      <c r="D588" s="25">
        <v>43647</v>
      </c>
      <c r="E588" s="25">
        <v>44012</v>
      </c>
      <c r="F588" s="45" t="s">
        <v>146</v>
      </c>
      <c r="G588" s="46" t="s">
        <v>147</v>
      </c>
      <c r="H588" s="47" t="s">
        <v>34</v>
      </c>
      <c r="I588" s="48" t="s">
        <v>152</v>
      </c>
      <c r="J588" s="49">
        <f>SUM(J582:J587)</f>
        <v>327313.42</v>
      </c>
      <c r="K588" s="50">
        <f>SUM(K582:K587)</f>
        <v>0</v>
      </c>
      <c r="L588" s="51">
        <f t="shared" si="30"/>
        <v>327313.42</v>
      </c>
      <c r="M588" s="49">
        <f>SUM(M582:M587)</f>
        <v>0</v>
      </c>
      <c r="N588" s="51">
        <f t="shared" si="31"/>
        <v>327313.42</v>
      </c>
      <c r="O588" s="52"/>
      <c r="P588" s="53"/>
    </row>
    <row r="589" spans="1:16" s="35" customFormat="1" x14ac:dyDescent="0.3">
      <c r="A589" s="22" t="s">
        <v>280</v>
      </c>
      <c r="B589" s="23" t="s">
        <v>281</v>
      </c>
      <c r="C589" s="24" t="s">
        <v>282</v>
      </c>
      <c r="D589" s="25">
        <v>43647</v>
      </c>
      <c r="E589" s="25">
        <v>44012</v>
      </c>
      <c r="F589" s="26" t="s">
        <v>153</v>
      </c>
      <c r="G589" s="27" t="s">
        <v>154</v>
      </c>
      <c r="H589" s="28" t="s">
        <v>42</v>
      </c>
      <c r="I589" s="29" t="s">
        <v>135</v>
      </c>
      <c r="J589" s="30">
        <v>42085.05</v>
      </c>
      <c r="K589" s="31">
        <v>0</v>
      </c>
      <c r="L589" s="32">
        <f t="shared" si="30"/>
        <v>42085.05</v>
      </c>
      <c r="M589" s="30">
        <v>0</v>
      </c>
      <c r="N589" s="32">
        <f t="shared" si="31"/>
        <v>42085.05</v>
      </c>
      <c r="O589" s="33">
        <v>2954.19</v>
      </c>
      <c r="P589" s="34">
        <v>3140.57</v>
      </c>
    </row>
    <row r="590" spans="1:16" s="35" customFormat="1" x14ac:dyDescent="0.3">
      <c r="A590" s="22" t="s">
        <v>280</v>
      </c>
      <c r="B590" s="23" t="s">
        <v>281</v>
      </c>
      <c r="C590" s="24" t="s">
        <v>282</v>
      </c>
      <c r="D590" s="25">
        <v>43647</v>
      </c>
      <c r="E590" s="25">
        <v>44012</v>
      </c>
      <c r="F590" s="26" t="s">
        <v>153</v>
      </c>
      <c r="G590" s="27" t="s">
        <v>154</v>
      </c>
      <c r="H590" s="28" t="s">
        <v>44</v>
      </c>
      <c r="I590" s="29" t="s">
        <v>45</v>
      </c>
      <c r="J590" s="30">
        <v>8136.38</v>
      </c>
      <c r="K590" s="31">
        <v>0</v>
      </c>
      <c r="L590" s="32">
        <f t="shared" si="30"/>
        <v>8136.38</v>
      </c>
      <c r="M590" s="30">
        <v>0</v>
      </c>
      <c r="N590" s="32">
        <f t="shared" si="31"/>
        <v>8136.38</v>
      </c>
      <c r="O590" s="33"/>
      <c r="P590" s="34"/>
    </row>
    <row r="591" spans="1:16" s="35" customFormat="1" x14ac:dyDescent="0.3">
      <c r="A591" s="22" t="s">
        <v>280</v>
      </c>
      <c r="B591" s="23" t="s">
        <v>281</v>
      </c>
      <c r="C591" s="24" t="s">
        <v>282</v>
      </c>
      <c r="D591" s="25">
        <v>43647</v>
      </c>
      <c r="E591" s="25">
        <v>44012</v>
      </c>
      <c r="F591" s="26" t="s">
        <v>153</v>
      </c>
      <c r="G591" s="27" t="s">
        <v>154</v>
      </c>
      <c r="H591" s="28" t="s">
        <v>58</v>
      </c>
      <c r="I591" s="29" t="s">
        <v>136</v>
      </c>
      <c r="J591" s="30">
        <v>3674.08</v>
      </c>
      <c r="K591" s="31">
        <v>0</v>
      </c>
      <c r="L591" s="32">
        <f t="shared" si="30"/>
        <v>3674.08</v>
      </c>
      <c r="M591" s="30">
        <v>0</v>
      </c>
      <c r="N591" s="32">
        <f t="shared" si="31"/>
        <v>3674.08</v>
      </c>
      <c r="O591" s="33"/>
      <c r="P591" s="34"/>
    </row>
    <row r="592" spans="1:16" s="35" customFormat="1" x14ac:dyDescent="0.3">
      <c r="A592" s="22" t="s">
        <v>280</v>
      </c>
      <c r="B592" s="23" t="s">
        <v>281</v>
      </c>
      <c r="C592" s="24" t="s">
        <v>282</v>
      </c>
      <c r="D592" s="25">
        <v>43647</v>
      </c>
      <c r="E592" s="25">
        <v>44012</v>
      </c>
      <c r="F592" s="26" t="s">
        <v>153</v>
      </c>
      <c r="G592" s="27" t="s">
        <v>154</v>
      </c>
      <c r="H592" s="28" t="s">
        <v>96</v>
      </c>
      <c r="I592" s="29" t="s">
        <v>139</v>
      </c>
      <c r="J592" s="30">
        <v>0</v>
      </c>
      <c r="K592" s="31">
        <v>0</v>
      </c>
      <c r="L592" s="32">
        <f t="shared" si="30"/>
        <v>0</v>
      </c>
      <c r="M592" s="30">
        <v>0</v>
      </c>
      <c r="N592" s="32">
        <f t="shared" si="31"/>
        <v>0</v>
      </c>
      <c r="O592" s="33"/>
      <c r="P592" s="34"/>
    </row>
    <row r="593" spans="1:16" s="35" customFormat="1" x14ac:dyDescent="0.3">
      <c r="A593" s="22" t="s">
        <v>280</v>
      </c>
      <c r="B593" s="23" t="s">
        <v>281</v>
      </c>
      <c r="C593" s="24" t="s">
        <v>282</v>
      </c>
      <c r="D593" s="25">
        <v>43647</v>
      </c>
      <c r="E593" s="25">
        <v>44012</v>
      </c>
      <c r="F593" s="26" t="s">
        <v>153</v>
      </c>
      <c r="G593" s="27" t="s">
        <v>154</v>
      </c>
      <c r="H593" s="28" t="s">
        <v>155</v>
      </c>
      <c r="I593" s="29" t="s">
        <v>156</v>
      </c>
      <c r="J593" s="30">
        <v>1823.01</v>
      </c>
      <c r="K593" s="31">
        <v>0</v>
      </c>
      <c r="L593" s="32">
        <f t="shared" si="30"/>
        <v>1823.01</v>
      </c>
      <c r="M593" s="30">
        <v>0</v>
      </c>
      <c r="N593" s="32">
        <f t="shared" si="31"/>
        <v>1823.01</v>
      </c>
      <c r="O593" s="33"/>
      <c r="P593" s="34"/>
    </row>
    <row r="594" spans="1:16" s="35" customFormat="1" x14ac:dyDescent="0.3">
      <c r="A594" s="22" t="s">
        <v>280</v>
      </c>
      <c r="B594" s="23" t="s">
        <v>281</v>
      </c>
      <c r="C594" s="24" t="s">
        <v>282</v>
      </c>
      <c r="D594" s="25">
        <v>43647</v>
      </c>
      <c r="E594" s="25">
        <v>44012</v>
      </c>
      <c r="F594" s="26" t="s">
        <v>153</v>
      </c>
      <c r="G594" s="27" t="s">
        <v>154</v>
      </c>
      <c r="H594" s="28" t="s">
        <v>108</v>
      </c>
      <c r="I594" s="29" t="s">
        <v>109</v>
      </c>
      <c r="J594" s="30">
        <v>0</v>
      </c>
      <c r="K594" s="31">
        <v>0</v>
      </c>
      <c r="L594" s="32">
        <f t="shared" si="30"/>
        <v>0</v>
      </c>
      <c r="M594" s="30">
        <v>0</v>
      </c>
      <c r="N594" s="32">
        <f t="shared" si="31"/>
        <v>0</v>
      </c>
      <c r="O594" s="33"/>
      <c r="P594" s="34"/>
    </row>
    <row r="595" spans="1:16" s="35" customFormat="1" x14ac:dyDescent="0.3">
      <c r="A595" s="22" t="s">
        <v>280</v>
      </c>
      <c r="B595" s="23" t="s">
        <v>281</v>
      </c>
      <c r="C595" s="24" t="s">
        <v>282</v>
      </c>
      <c r="D595" s="25">
        <v>43647</v>
      </c>
      <c r="E595" s="25">
        <v>44012</v>
      </c>
      <c r="F595" s="45" t="s">
        <v>153</v>
      </c>
      <c r="G595" s="46" t="s">
        <v>154</v>
      </c>
      <c r="H595" s="47" t="s">
        <v>34</v>
      </c>
      <c r="I595" s="48" t="s">
        <v>157</v>
      </c>
      <c r="J595" s="49">
        <f>SUM(J589:J594)</f>
        <v>55718.520000000004</v>
      </c>
      <c r="K595" s="50">
        <f>SUM(K589:K594)</f>
        <v>0</v>
      </c>
      <c r="L595" s="51">
        <f t="shared" si="30"/>
        <v>55718.520000000004</v>
      </c>
      <c r="M595" s="49">
        <f>SUM(M589:M594)</f>
        <v>0</v>
      </c>
      <c r="N595" s="51">
        <f t="shared" si="31"/>
        <v>55718.520000000004</v>
      </c>
      <c r="O595" s="52"/>
      <c r="P595" s="53"/>
    </row>
    <row r="596" spans="1:16" s="35" customFormat="1" x14ac:dyDescent="0.3">
      <c r="A596" s="22" t="s">
        <v>280</v>
      </c>
      <c r="B596" s="23" t="s">
        <v>281</v>
      </c>
      <c r="C596" s="24" t="s">
        <v>282</v>
      </c>
      <c r="D596" s="25">
        <v>43647</v>
      </c>
      <c r="E596" s="25">
        <v>44012</v>
      </c>
      <c r="F596" s="26" t="s">
        <v>158</v>
      </c>
      <c r="G596" s="27" t="s">
        <v>159</v>
      </c>
      <c r="H596" s="28" t="s">
        <v>42</v>
      </c>
      <c r="I596" s="29" t="s">
        <v>135</v>
      </c>
      <c r="J596" s="30">
        <v>70217.179999999993</v>
      </c>
      <c r="K596" s="31">
        <v>0</v>
      </c>
      <c r="L596" s="32">
        <f t="shared" si="30"/>
        <v>70217.179999999993</v>
      </c>
      <c r="M596" s="30">
        <v>0</v>
      </c>
      <c r="N596" s="32">
        <f t="shared" si="31"/>
        <v>70217.179999999993</v>
      </c>
      <c r="O596" s="33">
        <v>5233.57</v>
      </c>
      <c r="P596" s="34">
        <v>5783.5499999999993</v>
      </c>
    </row>
    <row r="597" spans="1:16" s="35" customFormat="1" x14ac:dyDescent="0.3">
      <c r="A597" s="22" t="s">
        <v>280</v>
      </c>
      <c r="B597" s="23" t="s">
        <v>281</v>
      </c>
      <c r="C597" s="24" t="s">
        <v>282</v>
      </c>
      <c r="D597" s="25">
        <v>43647</v>
      </c>
      <c r="E597" s="25">
        <v>44012</v>
      </c>
      <c r="F597" s="26" t="s">
        <v>158</v>
      </c>
      <c r="G597" s="27" t="s">
        <v>159</v>
      </c>
      <c r="H597" s="28" t="s">
        <v>44</v>
      </c>
      <c r="I597" s="29" t="s">
        <v>160</v>
      </c>
      <c r="J597" s="30">
        <v>13211.410000000002</v>
      </c>
      <c r="K597" s="31">
        <v>0</v>
      </c>
      <c r="L597" s="32">
        <f t="shared" si="30"/>
        <v>13211.410000000002</v>
      </c>
      <c r="M597" s="30">
        <v>0</v>
      </c>
      <c r="N597" s="32">
        <f t="shared" si="31"/>
        <v>13211.410000000002</v>
      </c>
      <c r="O597" s="33"/>
      <c r="P597" s="34"/>
    </row>
    <row r="598" spans="1:16" s="35" customFormat="1" x14ac:dyDescent="0.3">
      <c r="A598" s="22" t="s">
        <v>280</v>
      </c>
      <c r="B598" s="23" t="s">
        <v>281</v>
      </c>
      <c r="C598" s="24" t="s">
        <v>282</v>
      </c>
      <c r="D598" s="25">
        <v>43647</v>
      </c>
      <c r="E598" s="25">
        <v>44012</v>
      </c>
      <c r="F598" s="26" t="s">
        <v>158</v>
      </c>
      <c r="G598" s="27" t="s">
        <v>159</v>
      </c>
      <c r="H598" s="28" t="s">
        <v>58</v>
      </c>
      <c r="I598" s="29" t="s">
        <v>136</v>
      </c>
      <c r="J598" s="30">
        <v>20368.080000000002</v>
      </c>
      <c r="K598" s="31">
        <v>0</v>
      </c>
      <c r="L598" s="32">
        <f t="shared" si="30"/>
        <v>20368.080000000002</v>
      </c>
      <c r="M598" s="30">
        <v>0</v>
      </c>
      <c r="N598" s="32">
        <f t="shared" si="31"/>
        <v>20368.080000000002</v>
      </c>
      <c r="O598" s="33"/>
      <c r="P598" s="34"/>
    </row>
    <row r="599" spans="1:16" s="35" customFormat="1" x14ac:dyDescent="0.3">
      <c r="A599" s="22" t="s">
        <v>280</v>
      </c>
      <c r="B599" s="23" t="s">
        <v>281</v>
      </c>
      <c r="C599" s="24" t="s">
        <v>282</v>
      </c>
      <c r="D599" s="25">
        <v>43647</v>
      </c>
      <c r="E599" s="25">
        <v>44012</v>
      </c>
      <c r="F599" s="26" t="s">
        <v>158</v>
      </c>
      <c r="G599" s="27" t="s">
        <v>159</v>
      </c>
      <c r="H599" s="28" t="s">
        <v>96</v>
      </c>
      <c r="I599" s="29" t="s">
        <v>161</v>
      </c>
      <c r="J599" s="30">
        <v>0</v>
      </c>
      <c r="K599" s="31">
        <v>0</v>
      </c>
      <c r="L599" s="32">
        <f t="shared" si="30"/>
        <v>0</v>
      </c>
      <c r="M599" s="30">
        <v>0</v>
      </c>
      <c r="N599" s="32">
        <f t="shared" si="31"/>
        <v>0</v>
      </c>
      <c r="O599" s="33"/>
      <c r="P599" s="34"/>
    </row>
    <row r="600" spans="1:16" s="35" customFormat="1" x14ac:dyDescent="0.3">
      <c r="A600" s="22" t="s">
        <v>280</v>
      </c>
      <c r="B600" s="23" t="s">
        <v>281</v>
      </c>
      <c r="C600" s="24" t="s">
        <v>282</v>
      </c>
      <c r="D600" s="25">
        <v>43647</v>
      </c>
      <c r="E600" s="25">
        <v>44012</v>
      </c>
      <c r="F600" s="26" t="s">
        <v>158</v>
      </c>
      <c r="G600" s="27" t="s">
        <v>159</v>
      </c>
      <c r="H600" s="28" t="s">
        <v>108</v>
      </c>
      <c r="I600" s="29" t="s">
        <v>109</v>
      </c>
      <c r="J600" s="30">
        <v>0</v>
      </c>
      <c r="K600" s="31">
        <v>0</v>
      </c>
      <c r="L600" s="32">
        <f t="shared" si="30"/>
        <v>0</v>
      </c>
      <c r="M600" s="30">
        <v>0</v>
      </c>
      <c r="N600" s="32">
        <f t="shared" si="31"/>
        <v>0</v>
      </c>
      <c r="O600" s="33"/>
      <c r="P600" s="34"/>
    </row>
    <row r="601" spans="1:16" s="35" customFormat="1" x14ac:dyDescent="0.3">
      <c r="A601" s="22" t="s">
        <v>280</v>
      </c>
      <c r="B601" s="23" t="s">
        <v>281</v>
      </c>
      <c r="C601" s="24" t="s">
        <v>282</v>
      </c>
      <c r="D601" s="25">
        <v>43647</v>
      </c>
      <c r="E601" s="25">
        <v>44012</v>
      </c>
      <c r="F601" s="45" t="s">
        <v>158</v>
      </c>
      <c r="G601" s="46" t="s">
        <v>159</v>
      </c>
      <c r="H601" s="47" t="s">
        <v>34</v>
      </c>
      <c r="I601" s="48" t="s">
        <v>162</v>
      </c>
      <c r="J601" s="49">
        <f>SUM(J596:J600)</f>
        <v>103796.67</v>
      </c>
      <c r="K601" s="50">
        <f>SUM(K596:K600)</f>
        <v>0</v>
      </c>
      <c r="L601" s="51">
        <f t="shared" si="30"/>
        <v>103796.67</v>
      </c>
      <c r="M601" s="49">
        <f>SUM(M596:M600)</f>
        <v>0</v>
      </c>
      <c r="N601" s="51">
        <f t="shared" si="31"/>
        <v>103796.67</v>
      </c>
      <c r="O601" s="52"/>
      <c r="P601" s="53"/>
    </row>
    <row r="602" spans="1:16" s="35" customFormat="1" x14ac:dyDescent="0.3">
      <c r="A602" s="22" t="s">
        <v>280</v>
      </c>
      <c r="B602" s="23" t="s">
        <v>281</v>
      </c>
      <c r="C602" s="24" t="s">
        <v>282</v>
      </c>
      <c r="D602" s="25">
        <v>43647</v>
      </c>
      <c r="E602" s="25">
        <v>44012</v>
      </c>
      <c r="F602" s="26" t="s">
        <v>163</v>
      </c>
      <c r="G602" s="27" t="s">
        <v>164</v>
      </c>
      <c r="H602" s="28" t="s">
        <v>42</v>
      </c>
      <c r="I602" s="29" t="s">
        <v>165</v>
      </c>
      <c r="J602" s="30">
        <v>29311.41</v>
      </c>
      <c r="K602" s="31">
        <v>0</v>
      </c>
      <c r="L602" s="32">
        <f t="shared" si="30"/>
        <v>29311.41</v>
      </c>
      <c r="M602" s="30">
        <v>0</v>
      </c>
      <c r="N602" s="32">
        <f t="shared" si="31"/>
        <v>29311.41</v>
      </c>
      <c r="O602" s="33">
        <v>1339.67</v>
      </c>
      <c r="P602" s="34">
        <v>1805.47</v>
      </c>
    </row>
    <row r="603" spans="1:16" s="35" customFormat="1" x14ac:dyDescent="0.3">
      <c r="A603" s="22" t="s">
        <v>280</v>
      </c>
      <c r="B603" s="23" t="s">
        <v>281</v>
      </c>
      <c r="C603" s="24" t="s">
        <v>282</v>
      </c>
      <c r="D603" s="25">
        <v>43647</v>
      </c>
      <c r="E603" s="25">
        <v>44012</v>
      </c>
      <c r="F603" s="26" t="s">
        <v>163</v>
      </c>
      <c r="G603" s="27" t="s">
        <v>164</v>
      </c>
      <c r="H603" s="28" t="s">
        <v>166</v>
      </c>
      <c r="I603" s="29" t="s">
        <v>167</v>
      </c>
      <c r="J603" s="30">
        <v>0</v>
      </c>
      <c r="K603" s="31">
        <v>0</v>
      </c>
      <c r="L603" s="32">
        <f t="shared" si="30"/>
        <v>0</v>
      </c>
      <c r="M603" s="30">
        <v>0</v>
      </c>
      <c r="N603" s="32">
        <f t="shared" si="31"/>
        <v>0</v>
      </c>
      <c r="O603" s="33"/>
      <c r="P603" s="34"/>
    </row>
    <row r="604" spans="1:16" s="35" customFormat="1" x14ac:dyDescent="0.3">
      <c r="A604" s="22" t="s">
        <v>280</v>
      </c>
      <c r="B604" s="23" t="s">
        <v>281</v>
      </c>
      <c r="C604" s="24" t="s">
        <v>282</v>
      </c>
      <c r="D604" s="25">
        <v>43647</v>
      </c>
      <c r="E604" s="25">
        <v>44012</v>
      </c>
      <c r="F604" s="26" t="s">
        <v>163</v>
      </c>
      <c r="G604" s="27" t="s">
        <v>164</v>
      </c>
      <c r="H604" s="28" t="s">
        <v>44</v>
      </c>
      <c r="I604" s="29" t="s">
        <v>168</v>
      </c>
      <c r="J604" s="30">
        <v>311308.78000000003</v>
      </c>
      <c r="K604" s="31">
        <v>0</v>
      </c>
      <c r="L604" s="32">
        <f t="shared" ref="L604:L656" si="32">SUM(J604:K604)</f>
        <v>311308.78000000003</v>
      </c>
      <c r="M604" s="30">
        <v>0</v>
      </c>
      <c r="N604" s="32">
        <f t="shared" ref="N604:N656" si="33">+SUM($L604:$M604)</f>
        <v>311308.78000000003</v>
      </c>
      <c r="O604" s="33">
        <v>11094.2</v>
      </c>
      <c r="P604" s="34">
        <v>11720.17</v>
      </c>
    </row>
    <row r="605" spans="1:16" s="35" customFormat="1" x14ac:dyDescent="0.3">
      <c r="A605" s="22" t="s">
        <v>280</v>
      </c>
      <c r="B605" s="23" t="s">
        <v>281</v>
      </c>
      <c r="C605" s="24" t="s">
        <v>282</v>
      </c>
      <c r="D605" s="25">
        <v>43647</v>
      </c>
      <c r="E605" s="25">
        <v>44012</v>
      </c>
      <c r="F605" s="26" t="s">
        <v>163</v>
      </c>
      <c r="G605" s="27" t="s">
        <v>164</v>
      </c>
      <c r="H605" s="28" t="s">
        <v>169</v>
      </c>
      <c r="I605" s="29" t="s">
        <v>170</v>
      </c>
      <c r="J605" s="30">
        <v>49906.68</v>
      </c>
      <c r="K605" s="31">
        <v>0</v>
      </c>
      <c r="L605" s="32">
        <f t="shared" si="32"/>
        <v>49906.68</v>
      </c>
      <c r="M605" s="30">
        <v>0</v>
      </c>
      <c r="N605" s="32">
        <f t="shared" si="33"/>
        <v>49906.68</v>
      </c>
      <c r="O605" s="33"/>
      <c r="P605" s="34"/>
    </row>
    <row r="606" spans="1:16" s="35" customFormat="1" x14ac:dyDescent="0.3">
      <c r="A606" s="22" t="s">
        <v>280</v>
      </c>
      <c r="B606" s="23" t="s">
        <v>281</v>
      </c>
      <c r="C606" s="24" t="s">
        <v>282</v>
      </c>
      <c r="D606" s="25">
        <v>43647</v>
      </c>
      <c r="E606" s="25">
        <v>44012</v>
      </c>
      <c r="F606" s="26" t="s">
        <v>163</v>
      </c>
      <c r="G606" s="27" t="s">
        <v>164</v>
      </c>
      <c r="H606" s="28" t="s">
        <v>171</v>
      </c>
      <c r="I606" s="29" t="s">
        <v>172</v>
      </c>
      <c r="J606" s="30">
        <v>24035</v>
      </c>
      <c r="K606" s="31">
        <v>0</v>
      </c>
      <c r="L606" s="32">
        <f t="shared" si="32"/>
        <v>24035</v>
      </c>
      <c r="M606" s="30">
        <v>0</v>
      </c>
      <c r="N606" s="32">
        <f t="shared" si="33"/>
        <v>24035</v>
      </c>
      <c r="O606" s="33">
        <v>0</v>
      </c>
      <c r="P606" s="34">
        <v>0</v>
      </c>
    </row>
    <row r="607" spans="1:16" s="35" customFormat="1" x14ac:dyDescent="0.3">
      <c r="A607" s="22" t="s">
        <v>280</v>
      </c>
      <c r="B607" s="23" t="s">
        <v>281</v>
      </c>
      <c r="C607" s="24" t="s">
        <v>282</v>
      </c>
      <c r="D607" s="25">
        <v>43647</v>
      </c>
      <c r="E607" s="25">
        <v>44012</v>
      </c>
      <c r="F607" s="26" t="s">
        <v>163</v>
      </c>
      <c r="G607" s="27" t="s">
        <v>164</v>
      </c>
      <c r="H607" s="28" t="s">
        <v>58</v>
      </c>
      <c r="I607" s="29" t="s">
        <v>173</v>
      </c>
      <c r="J607" s="30">
        <v>38803.35</v>
      </c>
      <c r="K607" s="31">
        <v>0</v>
      </c>
      <c r="L607" s="32">
        <f t="shared" si="32"/>
        <v>38803.35</v>
      </c>
      <c r="M607" s="30">
        <v>0</v>
      </c>
      <c r="N607" s="32">
        <f t="shared" si="33"/>
        <v>38803.35</v>
      </c>
      <c r="O607" s="33"/>
      <c r="P607" s="34"/>
    </row>
    <row r="608" spans="1:16" s="35" customFormat="1" x14ac:dyDescent="0.3">
      <c r="A608" s="22" t="s">
        <v>280</v>
      </c>
      <c r="B608" s="23" t="s">
        <v>281</v>
      </c>
      <c r="C608" s="24" t="s">
        <v>282</v>
      </c>
      <c r="D608" s="25">
        <v>43647</v>
      </c>
      <c r="E608" s="25">
        <v>44012</v>
      </c>
      <c r="F608" s="26" t="s">
        <v>163</v>
      </c>
      <c r="G608" s="27" t="s">
        <v>164</v>
      </c>
      <c r="H608" s="28" t="s">
        <v>174</v>
      </c>
      <c r="I608" s="29" t="s">
        <v>175</v>
      </c>
      <c r="J608" s="30">
        <v>0</v>
      </c>
      <c r="K608" s="31">
        <v>0</v>
      </c>
      <c r="L608" s="32">
        <f t="shared" si="32"/>
        <v>0</v>
      </c>
      <c r="M608" s="30">
        <v>0</v>
      </c>
      <c r="N608" s="32">
        <f t="shared" si="33"/>
        <v>0</v>
      </c>
      <c r="O608" s="33"/>
      <c r="P608" s="34"/>
    </row>
    <row r="609" spans="1:16" s="35" customFormat="1" x14ac:dyDescent="0.3">
      <c r="A609" s="22" t="s">
        <v>280</v>
      </c>
      <c r="B609" s="23" t="s">
        <v>281</v>
      </c>
      <c r="C609" s="24" t="s">
        <v>282</v>
      </c>
      <c r="D609" s="25">
        <v>43647</v>
      </c>
      <c r="E609" s="25">
        <v>44012</v>
      </c>
      <c r="F609" s="26" t="s">
        <v>163</v>
      </c>
      <c r="G609" s="27" t="s">
        <v>164</v>
      </c>
      <c r="H609" s="28" t="s">
        <v>82</v>
      </c>
      <c r="I609" s="29" t="s">
        <v>176</v>
      </c>
      <c r="J609" s="30">
        <v>0</v>
      </c>
      <c r="K609" s="31">
        <v>0</v>
      </c>
      <c r="L609" s="32">
        <f t="shared" si="32"/>
        <v>0</v>
      </c>
      <c r="M609" s="30">
        <v>0</v>
      </c>
      <c r="N609" s="32">
        <f t="shared" si="33"/>
        <v>0</v>
      </c>
      <c r="O609" s="33"/>
      <c r="P609" s="34"/>
    </row>
    <row r="610" spans="1:16" s="35" customFormat="1" x14ac:dyDescent="0.3">
      <c r="A610" s="22" t="s">
        <v>280</v>
      </c>
      <c r="B610" s="23" t="s">
        <v>281</v>
      </c>
      <c r="C610" s="24" t="s">
        <v>282</v>
      </c>
      <c r="D610" s="25">
        <v>43647</v>
      </c>
      <c r="E610" s="25">
        <v>44012</v>
      </c>
      <c r="F610" s="26" t="s">
        <v>163</v>
      </c>
      <c r="G610" s="27" t="s">
        <v>164</v>
      </c>
      <c r="H610" s="28" t="s">
        <v>96</v>
      </c>
      <c r="I610" s="29" t="s">
        <v>177</v>
      </c>
      <c r="J610" s="30">
        <v>0</v>
      </c>
      <c r="K610" s="31">
        <v>0</v>
      </c>
      <c r="L610" s="32">
        <f t="shared" si="32"/>
        <v>0</v>
      </c>
      <c r="M610" s="30">
        <v>0</v>
      </c>
      <c r="N610" s="32">
        <f t="shared" si="33"/>
        <v>0</v>
      </c>
      <c r="O610" s="33"/>
      <c r="P610" s="34"/>
    </row>
    <row r="611" spans="1:16" s="35" customFormat="1" x14ac:dyDescent="0.3">
      <c r="A611" s="22" t="s">
        <v>280</v>
      </c>
      <c r="B611" s="23" t="s">
        <v>281</v>
      </c>
      <c r="C611" s="24" t="s">
        <v>282</v>
      </c>
      <c r="D611" s="25">
        <v>43647</v>
      </c>
      <c r="E611" s="25">
        <v>44012</v>
      </c>
      <c r="F611" s="26" t="s">
        <v>163</v>
      </c>
      <c r="G611" s="27" t="s">
        <v>164</v>
      </c>
      <c r="H611" s="28" t="s">
        <v>100</v>
      </c>
      <c r="I611" s="29" t="s">
        <v>178</v>
      </c>
      <c r="J611" s="30">
        <v>0</v>
      </c>
      <c r="K611" s="31">
        <v>0</v>
      </c>
      <c r="L611" s="32">
        <f t="shared" si="32"/>
        <v>0</v>
      </c>
      <c r="M611" s="30">
        <v>0</v>
      </c>
      <c r="N611" s="32">
        <f t="shared" si="33"/>
        <v>0</v>
      </c>
      <c r="O611" s="33"/>
      <c r="P611" s="34"/>
    </row>
    <row r="612" spans="1:16" s="35" customFormat="1" x14ac:dyDescent="0.3">
      <c r="A612" s="22" t="s">
        <v>280</v>
      </c>
      <c r="B612" s="23" t="s">
        <v>281</v>
      </c>
      <c r="C612" s="24" t="s">
        <v>282</v>
      </c>
      <c r="D612" s="25">
        <v>43647</v>
      </c>
      <c r="E612" s="25">
        <v>44012</v>
      </c>
      <c r="F612" s="26" t="s">
        <v>163</v>
      </c>
      <c r="G612" s="27" t="s">
        <v>164</v>
      </c>
      <c r="H612" s="28" t="s">
        <v>150</v>
      </c>
      <c r="I612" s="29" t="s">
        <v>179</v>
      </c>
      <c r="J612" s="30">
        <v>9768.31</v>
      </c>
      <c r="K612" s="31">
        <v>0</v>
      </c>
      <c r="L612" s="32">
        <f t="shared" si="32"/>
        <v>9768.31</v>
      </c>
      <c r="M612" s="30">
        <v>0</v>
      </c>
      <c r="N612" s="32">
        <f t="shared" si="33"/>
        <v>9768.31</v>
      </c>
      <c r="O612" s="33"/>
      <c r="P612" s="34"/>
    </row>
    <row r="613" spans="1:16" s="35" customFormat="1" x14ac:dyDescent="0.3">
      <c r="A613" s="22" t="s">
        <v>280</v>
      </c>
      <c r="B613" s="23" t="s">
        <v>281</v>
      </c>
      <c r="C613" s="24" t="s">
        <v>282</v>
      </c>
      <c r="D613" s="25">
        <v>43647</v>
      </c>
      <c r="E613" s="25">
        <v>44012</v>
      </c>
      <c r="F613" s="26" t="s">
        <v>163</v>
      </c>
      <c r="G613" s="27" t="s">
        <v>164</v>
      </c>
      <c r="H613" s="28" t="s">
        <v>180</v>
      </c>
      <c r="I613" s="29" t="s">
        <v>181</v>
      </c>
      <c r="J613" s="30">
        <v>0</v>
      </c>
      <c r="K613" s="31">
        <v>0</v>
      </c>
      <c r="L613" s="32">
        <f t="shared" si="32"/>
        <v>0</v>
      </c>
      <c r="M613" s="30">
        <v>0</v>
      </c>
      <c r="N613" s="32">
        <f t="shared" si="33"/>
        <v>0</v>
      </c>
      <c r="O613" s="33"/>
      <c r="P613" s="34"/>
    </row>
    <row r="614" spans="1:16" s="35" customFormat="1" x14ac:dyDescent="0.3">
      <c r="A614" s="22" t="s">
        <v>280</v>
      </c>
      <c r="B614" s="23" t="s">
        <v>281</v>
      </c>
      <c r="C614" s="24" t="s">
        <v>282</v>
      </c>
      <c r="D614" s="25">
        <v>43647</v>
      </c>
      <c r="E614" s="25">
        <v>44012</v>
      </c>
      <c r="F614" s="26" t="s">
        <v>163</v>
      </c>
      <c r="G614" s="27" t="s">
        <v>164</v>
      </c>
      <c r="H614" s="28" t="s">
        <v>182</v>
      </c>
      <c r="I614" s="29" t="s">
        <v>183</v>
      </c>
      <c r="J614" s="30">
        <v>0</v>
      </c>
      <c r="K614" s="31">
        <v>0</v>
      </c>
      <c r="L614" s="32">
        <f t="shared" si="32"/>
        <v>0</v>
      </c>
      <c r="M614" s="30">
        <v>0</v>
      </c>
      <c r="N614" s="32">
        <f t="shared" si="33"/>
        <v>0</v>
      </c>
      <c r="O614" s="33"/>
      <c r="P614" s="34"/>
    </row>
    <row r="615" spans="1:16" s="35" customFormat="1" x14ac:dyDescent="0.3">
      <c r="A615" s="22" t="s">
        <v>280</v>
      </c>
      <c r="B615" s="23" t="s">
        <v>281</v>
      </c>
      <c r="C615" s="24" t="s">
        <v>282</v>
      </c>
      <c r="D615" s="25">
        <v>43647</v>
      </c>
      <c r="E615" s="25">
        <v>44012</v>
      </c>
      <c r="F615" s="26" t="s">
        <v>163</v>
      </c>
      <c r="G615" s="27" t="s">
        <v>164</v>
      </c>
      <c r="H615" s="28" t="s">
        <v>184</v>
      </c>
      <c r="I615" s="29" t="s">
        <v>185</v>
      </c>
      <c r="J615" s="30">
        <v>0</v>
      </c>
      <c r="K615" s="31">
        <v>0</v>
      </c>
      <c r="L615" s="32">
        <f t="shared" si="32"/>
        <v>0</v>
      </c>
      <c r="M615" s="30">
        <v>0</v>
      </c>
      <c r="N615" s="32">
        <f t="shared" si="33"/>
        <v>0</v>
      </c>
      <c r="O615" s="33"/>
      <c r="P615" s="34"/>
    </row>
    <row r="616" spans="1:16" s="35" customFormat="1" x14ac:dyDescent="0.3">
      <c r="A616" s="22" t="s">
        <v>280</v>
      </c>
      <c r="B616" s="23" t="s">
        <v>281</v>
      </c>
      <c r="C616" s="24" t="s">
        <v>282</v>
      </c>
      <c r="D616" s="25">
        <v>43647</v>
      </c>
      <c r="E616" s="25">
        <v>44012</v>
      </c>
      <c r="F616" s="26" t="s">
        <v>163</v>
      </c>
      <c r="G616" s="27" t="s">
        <v>164</v>
      </c>
      <c r="H616" s="28" t="s">
        <v>186</v>
      </c>
      <c r="I616" s="29" t="s">
        <v>187</v>
      </c>
      <c r="J616" s="30">
        <v>0</v>
      </c>
      <c r="K616" s="31">
        <v>0</v>
      </c>
      <c r="L616" s="32">
        <f t="shared" si="32"/>
        <v>0</v>
      </c>
      <c r="M616" s="30">
        <v>0</v>
      </c>
      <c r="N616" s="32">
        <f t="shared" si="33"/>
        <v>0</v>
      </c>
      <c r="O616" s="33"/>
      <c r="P616" s="34"/>
    </row>
    <row r="617" spans="1:16" s="35" customFormat="1" x14ac:dyDescent="0.3">
      <c r="A617" s="22" t="s">
        <v>280</v>
      </c>
      <c r="B617" s="23" t="s">
        <v>281</v>
      </c>
      <c r="C617" s="24" t="s">
        <v>282</v>
      </c>
      <c r="D617" s="25">
        <v>43647</v>
      </c>
      <c r="E617" s="25">
        <v>44012</v>
      </c>
      <c r="F617" s="26" t="s">
        <v>163</v>
      </c>
      <c r="G617" s="27" t="s">
        <v>164</v>
      </c>
      <c r="H617" s="28" t="s">
        <v>188</v>
      </c>
      <c r="I617" s="29" t="s">
        <v>189</v>
      </c>
      <c r="J617" s="30">
        <v>508.26</v>
      </c>
      <c r="K617" s="31">
        <v>0</v>
      </c>
      <c r="L617" s="32">
        <f t="shared" si="32"/>
        <v>508.26</v>
      </c>
      <c r="M617" s="30">
        <v>0</v>
      </c>
      <c r="N617" s="32">
        <f t="shared" si="33"/>
        <v>508.26</v>
      </c>
      <c r="O617" s="33"/>
      <c r="P617" s="34"/>
    </row>
    <row r="618" spans="1:16" s="35" customFormat="1" x14ac:dyDescent="0.3">
      <c r="A618" s="22" t="s">
        <v>280</v>
      </c>
      <c r="B618" s="23" t="s">
        <v>281</v>
      </c>
      <c r="C618" s="24" t="s">
        <v>282</v>
      </c>
      <c r="D618" s="25">
        <v>43647</v>
      </c>
      <c r="E618" s="25">
        <v>44012</v>
      </c>
      <c r="F618" s="26" t="s">
        <v>163</v>
      </c>
      <c r="G618" s="27" t="s">
        <v>164</v>
      </c>
      <c r="H618" s="28" t="s">
        <v>108</v>
      </c>
      <c r="I618" s="29" t="s">
        <v>109</v>
      </c>
      <c r="J618" s="30">
        <v>0</v>
      </c>
      <c r="K618" s="31">
        <v>0</v>
      </c>
      <c r="L618" s="32">
        <f t="shared" si="32"/>
        <v>0</v>
      </c>
      <c r="M618" s="30">
        <v>0</v>
      </c>
      <c r="N618" s="32">
        <f t="shared" si="33"/>
        <v>0</v>
      </c>
      <c r="O618" s="33"/>
      <c r="P618" s="34"/>
    </row>
    <row r="619" spans="1:16" s="35" customFormat="1" x14ac:dyDescent="0.3">
      <c r="A619" s="22" t="s">
        <v>280</v>
      </c>
      <c r="B619" s="23" t="s">
        <v>281</v>
      </c>
      <c r="C619" s="24" t="s">
        <v>282</v>
      </c>
      <c r="D619" s="25">
        <v>43647</v>
      </c>
      <c r="E619" s="25">
        <v>44012</v>
      </c>
      <c r="F619" s="45" t="s">
        <v>163</v>
      </c>
      <c r="G619" s="46" t="s">
        <v>164</v>
      </c>
      <c r="H619" s="47" t="s">
        <v>34</v>
      </c>
      <c r="I619" s="48" t="s">
        <v>190</v>
      </c>
      <c r="J619" s="49">
        <f>SUM(J602:J618)</f>
        <v>463641.79</v>
      </c>
      <c r="K619" s="50">
        <f>SUM(K602:K618)</f>
        <v>0</v>
      </c>
      <c r="L619" s="51">
        <f t="shared" si="32"/>
        <v>463641.79</v>
      </c>
      <c r="M619" s="49">
        <f>SUM(M602:M618)</f>
        <v>0</v>
      </c>
      <c r="N619" s="51">
        <f t="shared" si="33"/>
        <v>463641.79</v>
      </c>
      <c r="O619" s="52"/>
      <c r="P619" s="53"/>
    </row>
    <row r="620" spans="1:16" s="35" customFormat="1" x14ac:dyDescent="0.3">
      <c r="A620" s="22" t="s">
        <v>280</v>
      </c>
      <c r="B620" s="23" t="s">
        <v>281</v>
      </c>
      <c r="C620" s="24" t="s">
        <v>282</v>
      </c>
      <c r="D620" s="25">
        <v>43647</v>
      </c>
      <c r="E620" s="25">
        <v>44012</v>
      </c>
      <c r="F620" s="26" t="s">
        <v>191</v>
      </c>
      <c r="G620" s="27" t="s">
        <v>192</v>
      </c>
      <c r="H620" s="28" t="s">
        <v>42</v>
      </c>
      <c r="I620" s="29" t="s">
        <v>135</v>
      </c>
      <c r="J620" s="30">
        <v>117251.75</v>
      </c>
      <c r="K620" s="31">
        <v>0</v>
      </c>
      <c r="L620" s="32">
        <f t="shared" si="32"/>
        <v>117251.75</v>
      </c>
      <c r="M620" s="30">
        <v>0</v>
      </c>
      <c r="N620" s="32">
        <f t="shared" si="33"/>
        <v>117251.75</v>
      </c>
      <c r="O620" s="33">
        <v>8093.6</v>
      </c>
      <c r="P620" s="34">
        <v>8447.6200000000008</v>
      </c>
    </row>
    <row r="621" spans="1:16" s="35" customFormat="1" x14ac:dyDescent="0.3">
      <c r="A621" s="22" t="s">
        <v>280</v>
      </c>
      <c r="B621" s="23" t="s">
        <v>281</v>
      </c>
      <c r="C621" s="24" t="s">
        <v>282</v>
      </c>
      <c r="D621" s="25">
        <v>43647</v>
      </c>
      <c r="E621" s="25">
        <v>44012</v>
      </c>
      <c r="F621" s="26" t="s">
        <v>191</v>
      </c>
      <c r="G621" s="27" t="s">
        <v>192</v>
      </c>
      <c r="H621" s="28" t="s">
        <v>44</v>
      </c>
      <c r="I621" s="29" t="s">
        <v>45</v>
      </c>
      <c r="J621" s="30">
        <v>15494.88</v>
      </c>
      <c r="K621" s="31">
        <v>0</v>
      </c>
      <c r="L621" s="32">
        <f t="shared" si="32"/>
        <v>15494.88</v>
      </c>
      <c r="M621" s="30">
        <v>0</v>
      </c>
      <c r="N621" s="32">
        <f t="shared" si="33"/>
        <v>15494.88</v>
      </c>
      <c r="O621" s="33"/>
      <c r="P621" s="34"/>
    </row>
    <row r="622" spans="1:16" s="35" customFormat="1" x14ac:dyDescent="0.3">
      <c r="A622" s="22" t="s">
        <v>280</v>
      </c>
      <c r="B622" s="23" t="s">
        <v>281</v>
      </c>
      <c r="C622" s="24" t="s">
        <v>282</v>
      </c>
      <c r="D622" s="25">
        <v>43647</v>
      </c>
      <c r="E622" s="25">
        <v>44012</v>
      </c>
      <c r="F622" s="26" t="s">
        <v>191</v>
      </c>
      <c r="G622" s="27" t="s">
        <v>192</v>
      </c>
      <c r="H622" s="28" t="s">
        <v>58</v>
      </c>
      <c r="I622" s="29" t="s">
        <v>193</v>
      </c>
      <c r="J622" s="30">
        <v>5040.16</v>
      </c>
      <c r="K622" s="31">
        <v>0</v>
      </c>
      <c r="L622" s="32">
        <f t="shared" si="32"/>
        <v>5040.16</v>
      </c>
      <c r="M622" s="30">
        <v>0</v>
      </c>
      <c r="N622" s="32">
        <f t="shared" si="33"/>
        <v>5040.16</v>
      </c>
      <c r="O622" s="33"/>
      <c r="P622" s="34"/>
    </row>
    <row r="623" spans="1:16" s="35" customFormat="1" x14ac:dyDescent="0.3">
      <c r="A623" s="22" t="s">
        <v>280</v>
      </c>
      <c r="B623" s="23" t="s">
        <v>281</v>
      </c>
      <c r="C623" s="24" t="s">
        <v>282</v>
      </c>
      <c r="D623" s="25">
        <v>43647</v>
      </c>
      <c r="E623" s="25">
        <v>44012</v>
      </c>
      <c r="F623" s="26" t="s">
        <v>191</v>
      </c>
      <c r="G623" s="27" t="s">
        <v>192</v>
      </c>
      <c r="H623" s="28" t="s">
        <v>96</v>
      </c>
      <c r="I623" s="29" t="s">
        <v>177</v>
      </c>
      <c r="J623" s="30">
        <v>1064.1199999999999</v>
      </c>
      <c r="K623" s="31">
        <v>0</v>
      </c>
      <c r="L623" s="32">
        <f t="shared" si="32"/>
        <v>1064.1199999999999</v>
      </c>
      <c r="M623" s="30">
        <v>0</v>
      </c>
      <c r="N623" s="32">
        <f t="shared" si="33"/>
        <v>1064.1199999999999</v>
      </c>
      <c r="O623" s="33"/>
      <c r="P623" s="34"/>
    </row>
    <row r="624" spans="1:16" s="35" customFormat="1" x14ac:dyDescent="0.3">
      <c r="A624" s="22" t="s">
        <v>280</v>
      </c>
      <c r="B624" s="23" t="s">
        <v>281</v>
      </c>
      <c r="C624" s="24" t="s">
        <v>282</v>
      </c>
      <c r="D624" s="25">
        <v>43647</v>
      </c>
      <c r="E624" s="25">
        <v>44012</v>
      </c>
      <c r="F624" s="26" t="s">
        <v>191</v>
      </c>
      <c r="G624" s="27" t="s">
        <v>192</v>
      </c>
      <c r="H624" s="28" t="s">
        <v>108</v>
      </c>
      <c r="I624" s="29" t="s">
        <v>109</v>
      </c>
      <c r="J624" s="30">
        <v>0</v>
      </c>
      <c r="K624" s="31">
        <v>0</v>
      </c>
      <c r="L624" s="32">
        <f t="shared" si="32"/>
        <v>0</v>
      </c>
      <c r="M624" s="30">
        <v>0</v>
      </c>
      <c r="N624" s="32">
        <f t="shared" si="33"/>
        <v>0</v>
      </c>
      <c r="O624" s="33"/>
      <c r="P624" s="34"/>
    </row>
    <row r="625" spans="1:16" s="35" customFormat="1" x14ac:dyDescent="0.3">
      <c r="A625" s="22" t="s">
        <v>280</v>
      </c>
      <c r="B625" s="23" t="s">
        <v>281</v>
      </c>
      <c r="C625" s="24" t="s">
        <v>282</v>
      </c>
      <c r="D625" s="25">
        <v>43647</v>
      </c>
      <c r="E625" s="25">
        <v>44012</v>
      </c>
      <c r="F625" s="45" t="s">
        <v>191</v>
      </c>
      <c r="G625" s="46" t="s">
        <v>192</v>
      </c>
      <c r="H625" s="47" t="s">
        <v>34</v>
      </c>
      <c r="I625" s="48" t="s">
        <v>194</v>
      </c>
      <c r="J625" s="49">
        <f>SUM(J620:J624)</f>
        <v>138850.91</v>
      </c>
      <c r="K625" s="50">
        <f>SUM(K620:K624)</f>
        <v>0</v>
      </c>
      <c r="L625" s="51">
        <f t="shared" si="32"/>
        <v>138850.91</v>
      </c>
      <c r="M625" s="49">
        <f>SUM(M620:M624)</f>
        <v>0</v>
      </c>
      <c r="N625" s="51">
        <f t="shared" si="33"/>
        <v>138850.91</v>
      </c>
      <c r="O625" s="52"/>
      <c r="P625" s="53"/>
    </row>
    <row r="626" spans="1:16" s="35" customFormat="1" x14ac:dyDescent="0.3">
      <c r="A626" s="22" t="s">
        <v>280</v>
      </c>
      <c r="B626" s="23" t="s">
        <v>281</v>
      </c>
      <c r="C626" s="24" t="s">
        <v>282</v>
      </c>
      <c r="D626" s="25">
        <v>43647</v>
      </c>
      <c r="E626" s="25">
        <v>44012</v>
      </c>
      <c r="F626" s="26" t="s">
        <v>195</v>
      </c>
      <c r="G626" s="27" t="s">
        <v>196</v>
      </c>
      <c r="H626" s="28" t="s">
        <v>42</v>
      </c>
      <c r="I626" s="29" t="s">
        <v>197</v>
      </c>
      <c r="J626" s="30">
        <v>720731.48</v>
      </c>
      <c r="K626" s="31">
        <v>0</v>
      </c>
      <c r="L626" s="32">
        <f t="shared" si="32"/>
        <v>720731.48</v>
      </c>
      <c r="M626" s="30">
        <v>0</v>
      </c>
      <c r="N626" s="32">
        <f t="shared" si="33"/>
        <v>720731.48</v>
      </c>
      <c r="O626" s="33">
        <v>54553.549999999996</v>
      </c>
      <c r="P626" s="34">
        <v>56920.939999999995</v>
      </c>
    </row>
    <row r="627" spans="1:16" s="35" customFormat="1" x14ac:dyDescent="0.3">
      <c r="A627" s="22" t="s">
        <v>280</v>
      </c>
      <c r="B627" s="23" t="s">
        <v>281</v>
      </c>
      <c r="C627" s="24" t="s">
        <v>282</v>
      </c>
      <c r="D627" s="25">
        <v>43647</v>
      </c>
      <c r="E627" s="25">
        <v>44012</v>
      </c>
      <c r="F627" s="26" t="s">
        <v>195</v>
      </c>
      <c r="G627" s="27" t="s">
        <v>196</v>
      </c>
      <c r="H627" s="28" t="s">
        <v>44</v>
      </c>
      <c r="I627" s="29" t="s">
        <v>198</v>
      </c>
      <c r="J627" s="30">
        <v>115388.89</v>
      </c>
      <c r="K627" s="31">
        <v>0</v>
      </c>
      <c r="L627" s="32">
        <f t="shared" si="32"/>
        <v>115388.89</v>
      </c>
      <c r="M627" s="30">
        <v>0</v>
      </c>
      <c r="N627" s="32">
        <f t="shared" si="33"/>
        <v>115388.89</v>
      </c>
      <c r="O627" s="33"/>
      <c r="P627" s="34"/>
    </row>
    <row r="628" spans="1:16" s="35" customFormat="1" x14ac:dyDescent="0.3">
      <c r="A628" s="22" t="s">
        <v>280</v>
      </c>
      <c r="B628" s="23" t="s">
        <v>281</v>
      </c>
      <c r="C628" s="24" t="s">
        <v>282</v>
      </c>
      <c r="D628" s="25">
        <v>43647</v>
      </c>
      <c r="E628" s="25">
        <v>44012</v>
      </c>
      <c r="F628" s="26" t="s">
        <v>195</v>
      </c>
      <c r="G628" s="27" t="s">
        <v>196</v>
      </c>
      <c r="H628" s="28" t="s">
        <v>58</v>
      </c>
      <c r="I628" s="29" t="s">
        <v>199</v>
      </c>
      <c r="J628" s="30">
        <v>133.49</v>
      </c>
      <c r="K628" s="31">
        <v>0</v>
      </c>
      <c r="L628" s="32">
        <f t="shared" si="32"/>
        <v>133.49</v>
      </c>
      <c r="M628" s="30">
        <v>0</v>
      </c>
      <c r="N628" s="32">
        <f t="shared" si="33"/>
        <v>133.49</v>
      </c>
      <c r="O628" s="33"/>
      <c r="P628" s="34"/>
    </row>
    <row r="629" spans="1:16" s="35" customFormat="1" x14ac:dyDescent="0.3">
      <c r="A629" s="22" t="s">
        <v>280</v>
      </c>
      <c r="B629" s="23" t="s">
        <v>281</v>
      </c>
      <c r="C629" s="24" t="s">
        <v>282</v>
      </c>
      <c r="D629" s="25">
        <v>43647</v>
      </c>
      <c r="E629" s="25">
        <v>44012</v>
      </c>
      <c r="F629" s="26" t="s">
        <v>195</v>
      </c>
      <c r="G629" s="27" t="s">
        <v>196</v>
      </c>
      <c r="H629" s="28" t="s">
        <v>96</v>
      </c>
      <c r="I629" s="29" t="s">
        <v>139</v>
      </c>
      <c r="J629" s="30">
        <v>983.52</v>
      </c>
      <c r="K629" s="31">
        <v>0</v>
      </c>
      <c r="L629" s="32">
        <f t="shared" si="32"/>
        <v>983.52</v>
      </c>
      <c r="M629" s="30">
        <v>0</v>
      </c>
      <c r="N629" s="32">
        <f t="shared" si="33"/>
        <v>983.52</v>
      </c>
      <c r="O629" s="33"/>
      <c r="P629" s="34"/>
    </row>
    <row r="630" spans="1:16" s="35" customFormat="1" x14ac:dyDescent="0.3">
      <c r="A630" s="22" t="s">
        <v>280</v>
      </c>
      <c r="B630" s="23" t="s">
        <v>281</v>
      </c>
      <c r="C630" s="24" t="s">
        <v>282</v>
      </c>
      <c r="D630" s="25">
        <v>43647</v>
      </c>
      <c r="E630" s="25">
        <v>44012</v>
      </c>
      <c r="F630" s="26" t="s">
        <v>195</v>
      </c>
      <c r="G630" s="27" t="s">
        <v>196</v>
      </c>
      <c r="H630" s="28" t="s">
        <v>200</v>
      </c>
      <c r="I630" s="29" t="s">
        <v>201</v>
      </c>
      <c r="J630" s="30">
        <v>8750</v>
      </c>
      <c r="K630" s="31">
        <v>0</v>
      </c>
      <c r="L630" s="32">
        <f t="shared" si="32"/>
        <v>8750</v>
      </c>
      <c r="M630" s="30">
        <v>0</v>
      </c>
      <c r="N630" s="32">
        <f t="shared" si="33"/>
        <v>8750</v>
      </c>
      <c r="O630" s="33"/>
      <c r="P630" s="34"/>
    </row>
    <row r="631" spans="1:16" s="35" customFormat="1" x14ac:dyDescent="0.3">
      <c r="A631" s="22" t="s">
        <v>280</v>
      </c>
      <c r="B631" s="23" t="s">
        <v>281</v>
      </c>
      <c r="C631" s="24" t="s">
        <v>282</v>
      </c>
      <c r="D631" s="25">
        <v>43647</v>
      </c>
      <c r="E631" s="25">
        <v>44012</v>
      </c>
      <c r="F631" s="26" t="s">
        <v>195</v>
      </c>
      <c r="G631" s="27" t="s">
        <v>196</v>
      </c>
      <c r="H631" s="28" t="s">
        <v>202</v>
      </c>
      <c r="I631" s="29" t="s">
        <v>203</v>
      </c>
      <c r="J631" s="30">
        <v>3500</v>
      </c>
      <c r="K631" s="31">
        <v>0</v>
      </c>
      <c r="L631" s="32">
        <f t="shared" si="32"/>
        <v>3500</v>
      </c>
      <c r="M631" s="30">
        <v>0</v>
      </c>
      <c r="N631" s="32">
        <f t="shared" si="33"/>
        <v>3500</v>
      </c>
      <c r="O631" s="33"/>
      <c r="P631" s="34"/>
    </row>
    <row r="632" spans="1:16" s="35" customFormat="1" x14ac:dyDescent="0.3">
      <c r="A632" s="22" t="s">
        <v>280</v>
      </c>
      <c r="B632" s="23" t="s">
        <v>281</v>
      </c>
      <c r="C632" s="24" t="s">
        <v>282</v>
      </c>
      <c r="D632" s="25">
        <v>43647</v>
      </c>
      <c r="E632" s="25">
        <v>44012</v>
      </c>
      <c r="F632" s="26" t="s">
        <v>195</v>
      </c>
      <c r="G632" s="27" t="s">
        <v>196</v>
      </c>
      <c r="H632" s="28" t="s">
        <v>204</v>
      </c>
      <c r="I632" s="29" t="s">
        <v>205</v>
      </c>
      <c r="J632" s="30">
        <v>730</v>
      </c>
      <c r="K632" s="31">
        <v>0</v>
      </c>
      <c r="L632" s="32">
        <f t="shared" si="32"/>
        <v>730</v>
      </c>
      <c r="M632" s="30">
        <v>0</v>
      </c>
      <c r="N632" s="32">
        <f t="shared" si="33"/>
        <v>730</v>
      </c>
      <c r="O632" s="33"/>
      <c r="P632" s="34"/>
    </row>
    <row r="633" spans="1:16" s="35" customFormat="1" x14ac:dyDescent="0.3">
      <c r="A633" s="22" t="s">
        <v>280</v>
      </c>
      <c r="B633" s="23" t="s">
        <v>281</v>
      </c>
      <c r="C633" s="24" t="s">
        <v>282</v>
      </c>
      <c r="D633" s="25">
        <v>43647</v>
      </c>
      <c r="E633" s="25">
        <v>44012</v>
      </c>
      <c r="F633" s="26" t="s">
        <v>195</v>
      </c>
      <c r="G633" s="27" t="s">
        <v>196</v>
      </c>
      <c r="H633" s="28" t="s">
        <v>206</v>
      </c>
      <c r="I633" s="29" t="s">
        <v>207</v>
      </c>
      <c r="J633" s="30">
        <v>8200</v>
      </c>
      <c r="K633" s="31">
        <v>0</v>
      </c>
      <c r="L633" s="32">
        <f t="shared" si="32"/>
        <v>8200</v>
      </c>
      <c r="M633" s="30">
        <v>0</v>
      </c>
      <c r="N633" s="32">
        <f t="shared" si="33"/>
        <v>8200</v>
      </c>
      <c r="O633" s="33"/>
      <c r="P633" s="34"/>
    </row>
    <row r="634" spans="1:16" s="35" customFormat="1" x14ac:dyDescent="0.3">
      <c r="A634" s="22" t="s">
        <v>280</v>
      </c>
      <c r="B634" s="23" t="s">
        <v>281</v>
      </c>
      <c r="C634" s="24" t="s">
        <v>282</v>
      </c>
      <c r="D634" s="25">
        <v>43647</v>
      </c>
      <c r="E634" s="25">
        <v>44012</v>
      </c>
      <c r="F634" s="26" t="s">
        <v>195</v>
      </c>
      <c r="G634" s="27" t="s">
        <v>196</v>
      </c>
      <c r="H634" s="28" t="s">
        <v>208</v>
      </c>
      <c r="I634" s="29" t="s">
        <v>209</v>
      </c>
      <c r="J634" s="30">
        <v>3535</v>
      </c>
      <c r="K634" s="31">
        <v>0</v>
      </c>
      <c r="L634" s="32">
        <f t="shared" si="32"/>
        <v>3535</v>
      </c>
      <c r="M634" s="30">
        <v>0</v>
      </c>
      <c r="N634" s="32">
        <f t="shared" si="33"/>
        <v>3535</v>
      </c>
      <c r="O634" s="33"/>
      <c r="P634" s="34"/>
    </row>
    <row r="635" spans="1:16" s="35" customFormat="1" x14ac:dyDescent="0.3">
      <c r="A635" s="22" t="s">
        <v>280</v>
      </c>
      <c r="B635" s="23" t="s">
        <v>281</v>
      </c>
      <c r="C635" s="24" t="s">
        <v>282</v>
      </c>
      <c r="D635" s="25">
        <v>43647</v>
      </c>
      <c r="E635" s="25">
        <v>44012</v>
      </c>
      <c r="F635" s="26" t="s">
        <v>195</v>
      </c>
      <c r="G635" s="27" t="s">
        <v>196</v>
      </c>
      <c r="H635" s="28" t="s">
        <v>210</v>
      </c>
      <c r="I635" s="29" t="s">
        <v>211</v>
      </c>
      <c r="J635" s="30">
        <v>173924.94</v>
      </c>
      <c r="K635" s="31">
        <v>0</v>
      </c>
      <c r="L635" s="32">
        <f t="shared" si="32"/>
        <v>173924.94</v>
      </c>
      <c r="M635" s="30">
        <v>0</v>
      </c>
      <c r="N635" s="32">
        <f t="shared" si="33"/>
        <v>173924.94</v>
      </c>
      <c r="O635" s="33"/>
      <c r="P635" s="34"/>
    </row>
    <row r="636" spans="1:16" s="35" customFormat="1" x14ac:dyDescent="0.3">
      <c r="A636" s="22" t="s">
        <v>280</v>
      </c>
      <c r="B636" s="23" t="s">
        <v>281</v>
      </c>
      <c r="C636" s="24" t="s">
        <v>282</v>
      </c>
      <c r="D636" s="25">
        <v>43647</v>
      </c>
      <c r="E636" s="25">
        <v>44012</v>
      </c>
      <c r="F636" s="26" t="s">
        <v>195</v>
      </c>
      <c r="G636" s="27" t="s">
        <v>196</v>
      </c>
      <c r="H636" s="28" t="s">
        <v>212</v>
      </c>
      <c r="I636" s="29" t="s">
        <v>213</v>
      </c>
      <c r="J636" s="30">
        <v>0</v>
      </c>
      <c r="K636" s="31">
        <v>0</v>
      </c>
      <c r="L636" s="32">
        <f t="shared" si="32"/>
        <v>0</v>
      </c>
      <c r="M636" s="30">
        <v>0</v>
      </c>
      <c r="N636" s="32">
        <f t="shared" si="33"/>
        <v>0</v>
      </c>
      <c r="O636" s="33"/>
      <c r="P636" s="34"/>
    </row>
    <row r="637" spans="1:16" s="35" customFormat="1" x14ac:dyDescent="0.3">
      <c r="A637" s="22" t="s">
        <v>280</v>
      </c>
      <c r="B637" s="23" t="s">
        <v>281</v>
      </c>
      <c r="C637" s="24" t="s">
        <v>282</v>
      </c>
      <c r="D637" s="25">
        <v>43647</v>
      </c>
      <c r="E637" s="25">
        <v>44012</v>
      </c>
      <c r="F637" s="26" t="s">
        <v>195</v>
      </c>
      <c r="G637" s="27" t="s">
        <v>196</v>
      </c>
      <c r="H637" s="28" t="s">
        <v>214</v>
      </c>
      <c r="I637" s="29" t="s">
        <v>215</v>
      </c>
      <c r="J637" s="30">
        <v>0</v>
      </c>
      <c r="K637" s="31">
        <v>0</v>
      </c>
      <c r="L637" s="32">
        <f t="shared" si="32"/>
        <v>0</v>
      </c>
      <c r="M637" s="30">
        <v>0</v>
      </c>
      <c r="N637" s="32">
        <f t="shared" si="33"/>
        <v>0</v>
      </c>
      <c r="O637" s="33"/>
      <c r="P637" s="34"/>
    </row>
    <row r="638" spans="1:16" s="35" customFormat="1" x14ac:dyDescent="0.3">
      <c r="A638" s="22" t="s">
        <v>280</v>
      </c>
      <c r="B638" s="23" t="s">
        <v>281</v>
      </c>
      <c r="C638" s="24" t="s">
        <v>282</v>
      </c>
      <c r="D638" s="25">
        <v>43647</v>
      </c>
      <c r="E638" s="25">
        <v>44012</v>
      </c>
      <c r="F638" s="26" t="s">
        <v>195</v>
      </c>
      <c r="G638" s="27" t="s">
        <v>196</v>
      </c>
      <c r="H638" s="28" t="s">
        <v>216</v>
      </c>
      <c r="I638" s="29" t="s">
        <v>217</v>
      </c>
      <c r="J638" s="30">
        <v>14106.27</v>
      </c>
      <c r="K638" s="31">
        <v>0</v>
      </c>
      <c r="L638" s="32">
        <f t="shared" si="32"/>
        <v>14106.27</v>
      </c>
      <c r="M638" s="30">
        <v>0</v>
      </c>
      <c r="N638" s="32">
        <f t="shared" si="33"/>
        <v>14106.27</v>
      </c>
      <c r="O638" s="33"/>
      <c r="P638" s="34"/>
    </row>
    <row r="639" spans="1:16" s="35" customFormat="1" x14ac:dyDescent="0.3">
      <c r="A639" s="22" t="s">
        <v>280</v>
      </c>
      <c r="B639" s="23" t="s">
        <v>281</v>
      </c>
      <c r="C639" s="24" t="s">
        <v>282</v>
      </c>
      <c r="D639" s="25">
        <v>43647</v>
      </c>
      <c r="E639" s="25">
        <v>44012</v>
      </c>
      <c r="F639" s="26" t="s">
        <v>195</v>
      </c>
      <c r="G639" s="27" t="s">
        <v>196</v>
      </c>
      <c r="H639" s="28" t="s">
        <v>108</v>
      </c>
      <c r="I639" s="29" t="s">
        <v>109</v>
      </c>
      <c r="J639" s="30">
        <v>0</v>
      </c>
      <c r="K639" s="31">
        <v>0</v>
      </c>
      <c r="L639" s="32">
        <f t="shared" si="32"/>
        <v>0</v>
      </c>
      <c r="M639" s="30">
        <v>0</v>
      </c>
      <c r="N639" s="32">
        <f t="shared" si="33"/>
        <v>0</v>
      </c>
      <c r="O639" s="33"/>
      <c r="P639" s="34"/>
    </row>
    <row r="640" spans="1:16" s="35" customFormat="1" x14ac:dyDescent="0.3">
      <c r="A640" s="22" t="s">
        <v>280</v>
      </c>
      <c r="B640" s="23" t="s">
        <v>281</v>
      </c>
      <c r="C640" s="24" t="s">
        <v>282</v>
      </c>
      <c r="D640" s="25">
        <v>43647</v>
      </c>
      <c r="E640" s="25">
        <v>44012</v>
      </c>
      <c r="F640" s="45" t="s">
        <v>195</v>
      </c>
      <c r="G640" s="46" t="s">
        <v>196</v>
      </c>
      <c r="H640" s="47" t="s">
        <v>34</v>
      </c>
      <c r="I640" s="48" t="s">
        <v>218</v>
      </c>
      <c r="J640" s="49">
        <f>SUM(J626:J639)</f>
        <v>1049983.5900000001</v>
      </c>
      <c r="K640" s="50">
        <f>SUM(K626:K639)</f>
        <v>0</v>
      </c>
      <c r="L640" s="51">
        <f t="shared" si="32"/>
        <v>1049983.5900000001</v>
      </c>
      <c r="M640" s="49">
        <f>SUM(M626:M639)</f>
        <v>0</v>
      </c>
      <c r="N640" s="51">
        <f t="shared" si="33"/>
        <v>1049983.5900000001</v>
      </c>
      <c r="O640" s="52"/>
      <c r="P640" s="53"/>
    </row>
    <row r="641" spans="1:16" s="35" customFormat="1" x14ac:dyDescent="0.3">
      <c r="A641" s="22" t="s">
        <v>280</v>
      </c>
      <c r="B641" s="23" t="s">
        <v>281</v>
      </c>
      <c r="C641" s="24" t="s">
        <v>282</v>
      </c>
      <c r="D641" s="25">
        <v>43647</v>
      </c>
      <c r="E641" s="25">
        <v>44012</v>
      </c>
      <c r="F641" s="26" t="s">
        <v>219</v>
      </c>
      <c r="G641" s="27" t="s">
        <v>220</v>
      </c>
      <c r="H641" s="28" t="s">
        <v>38</v>
      </c>
      <c r="I641" s="29" t="s">
        <v>221</v>
      </c>
      <c r="J641" s="30">
        <v>0</v>
      </c>
      <c r="K641" s="31">
        <v>0</v>
      </c>
      <c r="L641" s="32">
        <f t="shared" si="32"/>
        <v>0</v>
      </c>
      <c r="M641" s="30">
        <v>0</v>
      </c>
      <c r="N641" s="32">
        <f t="shared" si="33"/>
        <v>0</v>
      </c>
      <c r="O641" s="33">
        <v>0</v>
      </c>
      <c r="P641" s="34">
        <v>0</v>
      </c>
    </row>
    <row r="642" spans="1:16" s="35" customFormat="1" x14ac:dyDescent="0.3">
      <c r="A642" s="22" t="s">
        <v>280</v>
      </c>
      <c r="B642" s="23" t="s">
        <v>281</v>
      </c>
      <c r="C642" s="24" t="s">
        <v>282</v>
      </c>
      <c r="D642" s="25">
        <v>43647</v>
      </c>
      <c r="E642" s="25">
        <v>44012</v>
      </c>
      <c r="F642" s="26" t="s">
        <v>219</v>
      </c>
      <c r="G642" s="27" t="s">
        <v>220</v>
      </c>
      <c r="H642" s="28" t="s">
        <v>222</v>
      </c>
      <c r="I642" s="29" t="s">
        <v>223</v>
      </c>
      <c r="J642" s="30">
        <v>0</v>
      </c>
      <c r="K642" s="31">
        <v>0</v>
      </c>
      <c r="L642" s="32">
        <f t="shared" si="32"/>
        <v>0</v>
      </c>
      <c r="M642" s="30">
        <v>0</v>
      </c>
      <c r="N642" s="32">
        <f t="shared" si="33"/>
        <v>0</v>
      </c>
      <c r="O642" s="33"/>
      <c r="P642" s="34"/>
    </row>
    <row r="643" spans="1:16" s="35" customFormat="1" x14ac:dyDescent="0.3">
      <c r="A643" s="22" t="s">
        <v>280</v>
      </c>
      <c r="B643" s="23" t="s">
        <v>281</v>
      </c>
      <c r="C643" s="24" t="s">
        <v>282</v>
      </c>
      <c r="D643" s="25">
        <v>43647</v>
      </c>
      <c r="E643" s="25">
        <v>44012</v>
      </c>
      <c r="F643" s="26" t="s">
        <v>219</v>
      </c>
      <c r="G643" s="27" t="s">
        <v>220</v>
      </c>
      <c r="H643" s="28" t="s">
        <v>224</v>
      </c>
      <c r="I643" s="29" t="s">
        <v>225</v>
      </c>
      <c r="J643" s="30">
        <v>0</v>
      </c>
      <c r="K643" s="31">
        <v>0</v>
      </c>
      <c r="L643" s="32">
        <f t="shared" si="32"/>
        <v>0</v>
      </c>
      <c r="M643" s="30">
        <v>0</v>
      </c>
      <c r="N643" s="32">
        <f t="shared" si="33"/>
        <v>0</v>
      </c>
      <c r="O643" s="33"/>
      <c r="P643" s="34"/>
    </row>
    <row r="644" spans="1:16" s="35" customFormat="1" x14ac:dyDescent="0.3">
      <c r="A644" s="22" t="s">
        <v>280</v>
      </c>
      <c r="B644" s="23" t="s">
        <v>281</v>
      </c>
      <c r="C644" s="24" t="s">
        <v>282</v>
      </c>
      <c r="D644" s="25">
        <v>43647</v>
      </c>
      <c r="E644" s="25">
        <v>44012</v>
      </c>
      <c r="F644" s="26" t="s">
        <v>219</v>
      </c>
      <c r="G644" s="27" t="s">
        <v>220</v>
      </c>
      <c r="H644" s="28" t="s">
        <v>44</v>
      </c>
      <c r="I644" s="29" t="s">
        <v>226</v>
      </c>
      <c r="J644" s="30">
        <v>2400</v>
      </c>
      <c r="K644" s="31">
        <v>0</v>
      </c>
      <c r="L644" s="32">
        <f t="shared" si="32"/>
        <v>2400</v>
      </c>
      <c r="M644" s="30">
        <v>0</v>
      </c>
      <c r="N644" s="32">
        <f t="shared" si="33"/>
        <v>2400</v>
      </c>
      <c r="O644" s="33"/>
      <c r="P644" s="34"/>
    </row>
    <row r="645" spans="1:16" s="35" customFormat="1" x14ac:dyDescent="0.3">
      <c r="A645" s="22" t="s">
        <v>280</v>
      </c>
      <c r="B645" s="23" t="s">
        <v>281</v>
      </c>
      <c r="C645" s="24" t="s">
        <v>282</v>
      </c>
      <c r="D645" s="25">
        <v>43647</v>
      </c>
      <c r="E645" s="25">
        <v>44012</v>
      </c>
      <c r="F645" s="26" t="s">
        <v>219</v>
      </c>
      <c r="G645" s="27" t="s">
        <v>220</v>
      </c>
      <c r="H645" s="28" t="s">
        <v>64</v>
      </c>
      <c r="I645" s="29" t="s">
        <v>227</v>
      </c>
      <c r="J645" s="30">
        <v>0</v>
      </c>
      <c r="K645" s="31">
        <v>0</v>
      </c>
      <c r="L645" s="32">
        <f t="shared" si="32"/>
        <v>0</v>
      </c>
      <c r="M645" s="30">
        <v>0</v>
      </c>
      <c r="N645" s="32">
        <f t="shared" si="33"/>
        <v>0</v>
      </c>
      <c r="O645" s="33"/>
      <c r="P645" s="34"/>
    </row>
    <row r="646" spans="1:16" s="35" customFormat="1" x14ac:dyDescent="0.3">
      <c r="A646" s="22" t="s">
        <v>280</v>
      </c>
      <c r="B646" s="23" t="s">
        <v>281</v>
      </c>
      <c r="C646" s="24" t="s">
        <v>282</v>
      </c>
      <c r="D646" s="25">
        <v>43647</v>
      </c>
      <c r="E646" s="25">
        <v>44012</v>
      </c>
      <c r="F646" s="26" t="s">
        <v>219</v>
      </c>
      <c r="G646" s="27" t="s">
        <v>220</v>
      </c>
      <c r="H646" s="28" t="s">
        <v>104</v>
      </c>
      <c r="I646" s="29" t="s">
        <v>228</v>
      </c>
      <c r="J646" s="30">
        <v>21717.5</v>
      </c>
      <c r="K646" s="31">
        <v>0</v>
      </c>
      <c r="L646" s="32">
        <f t="shared" si="32"/>
        <v>21717.5</v>
      </c>
      <c r="M646" s="30">
        <v>0</v>
      </c>
      <c r="N646" s="32">
        <f t="shared" si="33"/>
        <v>21717.5</v>
      </c>
      <c r="O646" s="33"/>
      <c r="P646" s="34"/>
    </row>
    <row r="647" spans="1:16" s="35" customFormat="1" x14ac:dyDescent="0.3">
      <c r="A647" s="22" t="s">
        <v>280</v>
      </c>
      <c r="B647" s="23" t="s">
        <v>281</v>
      </c>
      <c r="C647" s="24" t="s">
        <v>282</v>
      </c>
      <c r="D647" s="25">
        <v>43647</v>
      </c>
      <c r="E647" s="25">
        <v>44012</v>
      </c>
      <c r="F647" s="26" t="s">
        <v>219</v>
      </c>
      <c r="G647" s="27" t="s">
        <v>220</v>
      </c>
      <c r="H647" s="28" t="s">
        <v>106</v>
      </c>
      <c r="I647" s="29" t="s">
        <v>229</v>
      </c>
      <c r="J647" s="30">
        <v>360</v>
      </c>
      <c r="K647" s="31">
        <v>0</v>
      </c>
      <c r="L647" s="32">
        <f t="shared" si="32"/>
        <v>360</v>
      </c>
      <c r="M647" s="30">
        <v>0</v>
      </c>
      <c r="N647" s="32">
        <f t="shared" si="33"/>
        <v>360</v>
      </c>
      <c r="O647" s="33"/>
      <c r="P647" s="34"/>
    </row>
    <row r="648" spans="1:16" s="35" customFormat="1" x14ac:dyDescent="0.3">
      <c r="A648" s="22" t="s">
        <v>280</v>
      </c>
      <c r="B648" s="23" t="s">
        <v>281</v>
      </c>
      <c r="C648" s="24" t="s">
        <v>282</v>
      </c>
      <c r="D648" s="25">
        <v>43647</v>
      </c>
      <c r="E648" s="25">
        <v>44012</v>
      </c>
      <c r="F648" s="26" t="s">
        <v>219</v>
      </c>
      <c r="G648" s="27" t="s">
        <v>220</v>
      </c>
      <c r="H648" s="28" t="s">
        <v>230</v>
      </c>
      <c r="I648" s="29" t="s">
        <v>231</v>
      </c>
      <c r="J648" s="30">
        <v>0</v>
      </c>
      <c r="K648" s="31">
        <v>0</v>
      </c>
      <c r="L648" s="32">
        <f t="shared" si="32"/>
        <v>0</v>
      </c>
      <c r="M648" s="30">
        <v>0</v>
      </c>
      <c r="N648" s="32">
        <f t="shared" si="33"/>
        <v>0</v>
      </c>
      <c r="O648" s="33"/>
      <c r="P648" s="34"/>
    </row>
    <row r="649" spans="1:16" s="35" customFormat="1" x14ac:dyDescent="0.3">
      <c r="A649" s="22" t="s">
        <v>280</v>
      </c>
      <c r="B649" s="23" t="s">
        <v>281</v>
      </c>
      <c r="C649" s="24" t="s">
        <v>282</v>
      </c>
      <c r="D649" s="25">
        <v>43647</v>
      </c>
      <c r="E649" s="25">
        <v>44012</v>
      </c>
      <c r="F649" s="26" t="s">
        <v>219</v>
      </c>
      <c r="G649" s="27" t="s">
        <v>220</v>
      </c>
      <c r="H649" s="28" t="s">
        <v>148</v>
      </c>
      <c r="I649" s="29" t="s">
        <v>232</v>
      </c>
      <c r="J649" s="30">
        <v>876.28</v>
      </c>
      <c r="K649" s="31">
        <v>0</v>
      </c>
      <c r="L649" s="32">
        <f t="shared" si="32"/>
        <v>876.28</v>
      </c>
      <c r="M649" s="30">
        <v>0</v>
      </c>
      <c r="N649" s="32">
        <f t="shared" si="33"/>
        <v>876.28</v>
      </c>
      <c r="O649" s="33"/>
      <c r="P649" s="34"/>
    </row>
    <row r="650" spans="1:16" s="35" customFormat="1" x14ac:dyDescent="0.3">
      <c r="A650" s="22" t="s">
        <v>280</v>
      </c>
      <c r="B650" s="23" t="s">
        <v>281</v>
      </c>
      <c r="C650" s="24" t="s">
        <v>282</v>
      </c>
      <c r="D650" s="25">
        <v>43647</v>
      </c>
      <c r="E650" s="25">
        <v>44012</v>
      </c>
      <c r="F650" s="26" t="s">
        <v>219</v>
      </c>
      <c r="G650" s="27" t="s">
        <v>220</v>
      </c>
      <c r="H650" s="28" t="s">
        <v>150</v>
      </c>
      <c r="I650" s="29" t="s">
        <v>233</v>
      </c>
      <c r="J650" s="30">
        <v>0</v>
      </c>
      <c r="K650" s="31">
        <v>0</v>
      </c>
      <c r="L650" s="32">
        <f t="shared" si="32"/>
        <v>0</v>
      </c>
      <c r="M650" s="30">
        <v>0</v>
      </c>
      <c r="N650" s="32">
        <f t="shared" si="33"/>
        <v>0</v>
      </c>
      <c r="O650" s="33"/>
      <c r="P650" s="34"/>
    </row>
    <row r="651" spans="1:16" s="35" customFormat="1" x14ac:dyDescent="0.3">
      <c r="A651" s="22" t="s">
        <v>280</v>
      </c>
      <c r="B651" s="23" t="s">
        <v>281</v>
      </c>
      <c r="C651" s="24" t="s">
        <v>282</v>
      </c>
      <c r="D651" s="25">
        <v>43647</v>
      </c>
      <c r="E651" s="25">
        <v>44012</v>
      </c>
      <c r="F651" s="26" t="s">
        <v>219</v>
      </c>
      <c r="G651" s="27" t="s">
        <v>220</v>
      </c>
      <c r="H651" s="28" t="s">
        <v>234</v>
      </c>
      <c r="I651" s="29" t="s">
        <v>235</v>
      </c>
      <c r="J651" s="30">
        <v>0</v>
      </c>
      <c r="K651" s="31">
        <v>0</v>
      </c>
      <c r="L651" s="32">
        <f t="shared" si="32"/>
        <v>0</v>
      </c>
      <c r="M651" s="30">
        <v>0</v>
      </c>
      <c r="N651" s="32">
        <f t="shared" si="33"/>
        <v>0</v>
      </c>
      <c r="O651" s="33"/>
      <c r="P651" s="34"/>
    </row>
    <row r="652" spans="1:16" s="35" customFormat="1" x14ac:dyDescent="0.3">
      <c r="A652" s="22" t="s">
        <v>280</v>
      </c>
      <c r="B652" s="23" t="s">
        <v>281</v>
      </c>
      <c r="C652" s="24" t="s">
        <v>282</v>
      </c>
      <c r="D652" s="25">
        <v>43647</v>
      </c>
      <c r="E652" s="25">
        <v>44012</v>
      </c>
      <c r="F652" s="26" t="s">
        <v>219</v>
      </c>
      <c r="G652" s="27" t="s">
        <v>220</v>
      </c>
      <c r="H652" s="28" t="s">
        <v>236</v>
      </c>
      <c r="I652" s="29" t="s">
        <v>237</v>
      </c>
      <c r="J652" s="30">
        <v>0</v>
      </c>
      <c r="K652" s="31">
        <v>0</v>
      </c>
      <c r="L652" s="32">
        <f t="shared" si="32"/>
        <v>0</v>
      </c>
      <c r="M652" s="30">
        <v>0</v>
      </c>
      <c r="N652" s="32">
        <f t="shared" si="33"/>
        <v>0</v>
      </c>
      <c r="O652" s="33"/>
      <c r="P652" s="34"/>
    </row>
    <row r="653" spans="1:16" s="35" customFormat="1" x14ac:dyDescent="0.3">
      <c r="A653" s="22" t="s">
        <v>280</v>
      </c>
      <c r="B653" s="23" t="s">
        <v>281</v>
      </c>
      <c r="C653" s="24" t="s">
        <v>282</v>
      </c>
      <c r="D653" s="25">
        <v>43647</v>
      </c>
      <c r="E653" s="25">
        <v>44012</v>
      </c>
      <c r="F653" s="26" t="s">
        <v>219</v>
      </c>
      <c r="G653" s="27" t="s">
        <v>220</v>
      </c>
      <c r="H653" s="28" t="s">
        <v>238</v>
      </c>
      <c r="I653" s="29" t="s">
        <v>239</v>
      </c>
      <c r="J653" s="30">
        <v>0</v>
      </c>
      <c r="K653" s="31">
        <v>0</v>
      </c>
      <c r="L653" s="32">
        <f t="shared" si="32"/>
        <v>0</v>
      </c>
      <c r="M653" s="30">
        <v>0</v>
      </c>
      <c r="N653" s="32">
        <f t="shared" si="33"/>
        <v>0</v>
      </c>
      <c r="O653" s="33"/>
      <c r="P653" s="34"/>
    </row>
    <row r="654" spans="1:16" s="35" customFormat="1" x14ac:dyDescent="0.3">
      <c r="A654" s="22" t="s">
        <v>280</v>
      </c>
      <c r="B654" s="23" t="s">
        <v>281</v>
      </c>
      <c r="C654" s="24" t="s">
        <v>282</v>
      </c>
      <c r="D654" s="25">
        <v>43647</v>
      </c>
      <c r="E654" s="25">
        <v>44012</v>
      </c>
      <c r="F654" s="26" t="s">
        <v>219</v>
      </c>
      <c r="G654" s="27" t="s">
        <v>220</v>
      </c>
      <c r="H654" s="28" t="s">
        <v>108</v>
      </c>
      <c r="I654" s="29" t="s">
        <v>109</v>
      </c>
      <c r="J654" s="30">
        <v>0</v>
      </c>
      <c r="K654" s="31">
        <v>0</v>
      </c>
      <c r="L654" s="32">
        <f t="shared" si="32"/>
        <v>0</v>
      </c>
      <c r="M654" s="30">
        <v>0</v>
      </c>
      <c r="N654" s="32">
        <f t="shared" si="33"/>
        <v>0</v>
      </c>
      <c r="O654" s="33"/>
      <c r="P654" s="34"/>
    </row>
    <row r="655" spans="1:16" s="35" customFormat="1" x14ac:dyDescent="0.3">
      <c r="A655" s="22" t="s">
        <v>280</v>
      </c>
      <c r="B655" s="23" t="s">
        <v>281</v>
      </c>
      <c r="C655" s="24" t="s">
        <v>282</v>
      </c>
      <c r="D655" s="25">
        <v>43647</v>
      </c>
      <c r="E655" s="25">
        <v>44012</v>
      </c>
      <c r="F655" s="45" t="s">
        <v>219</v>
      </c>
      <c r="G655" s="46" t="s">
        <v>220</v>
      </c>
      <c r="H655" s="47" t="s">
        <v>34</v>
      </c>
      <c r="I655" s="48" t="s">
        <v>240</v>
      </c>
      <c r="J655" s="49">
        <f>SUM(J641:J654)</f>
        <v>25353.78</v>
      </c>
      <c r="K655" s="50">
        <f>SUM(K641:K654)</f>
        <v>0</v>
      </c>
      <c r="L655" s="51">
        <f t="shared" si="32"/>
        <v>25353.78</v>
      </c>
      <c r="M655" s="49">
        <f>SUM(M641:M654)</f>
        <v>0</v>
      </c>
      <c r="N655" s="51">
        <f t="shared" si="33"/>
        <v>25353.78</v>
      </c>
      <c r="O655" s="52"/>
      <c r="P655" s="53"/>
    </row>
    <row r="656" spans="1:16" s="35" customFormat="1" x14ac:dyDescent="0.3">
      <c r="A656" s="22" t="s">
        <v>280</v>
      </c>
      <c r="B656" s="23" t="s">
        <v>281</v>
      </c>
      <c r="C656" s="24" t="s">
        <v>282</v>
      </c>
      <c r="D656" s="25">
        <v>43647</v>
      </c>
      <c r="E656" s="25">
        <v>44012</v>
      </c>
      <c r="F656" s="36" t="s">
        <v>241</v>
      </c>
      <c r="G656" s="37" t="s">
        <v>242</v>
      </c>
      <c r="H656" s="38" t="s">
        <v>24</v>
      </c>
      <c r="I656" s="39" t="s">
        <v>243</v>
      </c>
      <c r="J656" s="40">
        <f>J550+J568+J581+J588+J595+J601+J619+J625+J640+J655</f>
        <v>3333313.0900000003</v>
      </c>
      <c r="K656" s="41">
        <f>K550+K568+K581+K588+K595+K601+K619+K625+K640+K655</f>
        <v>-357997.50000000006</v>
      </c>
      <c r="L656" s="42">
        <f t="shared" si="32"/>
        <v>2975315.5900000003</v>
      </c>
      <c r="M656" s="40">
        <f>M550+M568+M581+M588+M595+M601+M619+M625+M640+M655</f>
        <v>-15105</v>
      </c>
      <c r="N656" s="42">
        <f t="shared" si="33"/>
        <v>2960210.5900000003</v>
      </c>
      <c r="O656" s="54">
        <f>SUM(O514:O655)</f>
        <v>103119.73</v>
      </c>
      <c r="P656" s="55">
        <f>SUM(P514:P655)</f>
        <v>109148.01999999999</v>
      </c>
    </row>
    <row r="657" spans="1:16" s="35" customFormat="1" x14ac:dyDescent="0.3">
      <c r="A657" s="22" t="s">
        <v>280</v>
      </c>
      <c r="B657" s="23" t="s">
        <v>281</v>
      </c>
      <c r="C657" s="24" t="s">
        <v>282</v>
      </c>
      <c r="D657" s="25">
        <v>43647</v>
      </c>
      <c r="E657" s="25">
        <v>44012</v>
      </c>
      <c r="F657" s="26" t="s">
        <v>241</v>
      </c>
      <c r="G657" s="56" t="s">
        <v>244</v>
      </c>
      <c r="H657" s="57" t="s">
        <v>26</v>
      </c>
      <c r="I657" s="29" t="s">
        <v>245</v>
      </c>
      <c r="J657" s="58">
        <v>3333313.19</v>
      </c>
      <c r="K657" s="31"/>
      <c r="L657" s="32"/>
      <c r="M657" s="30"/>
      <c r="N657" s="32"/>
      <c r="O657" s="33"/>
      <c r="P657" s="34"/>
    </row>
    <row r="658" spans="1:16" s="35" customFormat="1" x14ac:dyDescent="0.3">
      <c r="A658" s="22" t="s">
        <v>280</v>
      </c>
      <c r="B658" s="23" t="s">
        <v>281</v>
      </c>
      <c r="C658" s="24" t="s">
        <v>282</v>
      </c>
      <c r="D658" s="25">
        <v>43647</v>
      </c>
      <c r="E658" s="25">
        <v>44012</v>
      </c>
      <c r="F658" s="26" t="s">
        <v>241</v>
      </c>
      <c r="G658" s="56" t="s">
        <v>246</v>
      </c>
      <c r="H658" s="57" t="s">
        <v>28</v>
      </c>
      <c r="I658" s="29" t="s">
        <v>247</v>
      </c>
      <c r="J658" s="30">
        <f>J656-J657</f>
        <v>-9.999999962747097E-2</v>
      </c>
      <c r="K658" s="31"/>
      <c r="L658" s="32"/>
      <c r="M658" s="30"/>
      <c r="N658" s="32"/>
      <c r="O658" s="33"/>
      <c r="P658" s="34"/>
    </row>
    <row r="659" spans="1:16" s="35" customFormat="1" x14ac:dyDescent="0.3">
      <c r="A659" s="22" t="s">
        <v>280</v>
      </c>
      <c r="B659" s="23" t="s">
        <v>281</v>
      </c>
      <c r="C659" s="24" t="s">
        <v>282</v>
      </c>
      <c r="D659" s="25">
        <v>43647</v>
      </c>
      <c r="E659" s="25">
        <v>44012</v>
      </c>
      <c r="F659" s="36" t="s">
        <v>241</v>
      </c>
      <c r="G659" s="37" t="s">
        <v>248</v>
      </c>
      <c r="H659" s="38" t="s">
        <v>30</v>
      </c>
      <c r="I659" s="39" t="s">
        <v>248</v>
      </c>
      <c r="J659" s="40">
        <f>J513-J656</f>
        <v>150236.90999999968</v>
      </c>
      <c r="K659" s="41">
        <f>K513-K656</f>
        <v>358002.39000000007</v>
      </c>
      <c r="L659" s="42">
        <f>L513-L656</f>
        <v>508239.29999999981</v>
      </c>
      <c r="M659" s="40">
        <f>M513-M656</f>
        <v>15061</v>
      </c>
      <c r="N659" s="42">
        <f>N513-N656</f>
        <v>523300.29999999981</v>
      </c>
      <c r="O659" s="43"/>
      <c r="P659" s="44"/>
    </row>
    <row r="660" spans="1:16" s="35" customFormat="1" x14ac:dyDescent="0.3">
      <c r="A660" s="22" t="s">
        <v>280</v>
      </c>
      <c r="B660" s="23" t="s">
        <v>281</v>
      </c>
      <c r="C660" s="24" t="s">
        <v>282</v>
      </c>
      <c r="D660" s="25">
        <v>43647</v>
      </c>
      <c r="E660" s="25">
        <v>44012</v>
      </c>
      <c r="F660" s="26" t="s">
        <v>249</v>
      </c>
      <c r="G660" s="27" t="s">
        <v>250</v>
      </c>
      <c r="H660" s="57" t="s">
        <v>24</v>
      </c>
      <c r="I660" s="29" t="s">
        <v>251</v>
      </c>
      <c r="J660" s="59">
        <v>17992</v>
      </c>
      <c r="K660" s="60"/>
      <c r="L660" s="61">
        <f>SUM(J660:K660)</f>
        <v>17992</v>
      </c>
      <c r="M660" s="59">
        <v>0</v>
      </c>
      <c r="N660" s="61">
        <f>+SUM($L660:$M660)</f>
        <v>17992</v>
      </c>
      <c r="O660" s="33"/>
      <c r="P660" s="34"/>
    </row>
    <row r="661" spans="1:16" s="35" customFormat="1" x14ac:dyDescent="0.3">
      <c r="A661" s="22" t="s">
        <v>280</v>
      </c>
      <c r="B661" s="23" t="s">
        <v>281</v>
      </c>
      <c r="C661" s="24" t="s">
        <v>282</v>
      </c>
      <c r="D661" s="25">
        <v>43647</v>
      </c>
      <c r="E661" s="25">
        <v>44012</v>
      </c>
      <c r="F661" s="26" t="s">
        <v>249</v>
      </c>
      <c r="G661" s="27" t="s">
        <v>250</v>
      </c>
      <c r="H661" s="57" t="s">
        <v>26</v>
      </c>
      <c r="I661" s="29" t="s">
        <v>252</v>
      </c>
      <c r="J661" s="59">
        <v>0</v>
      </c>
      <c r="K661" s="60"/>
      <c r="L661" s="61">
        <f>SUM(J661:K661)</f>
        <v>0</v>
      </c>
      <c r="M661" s="59">
        <v>0</v>
      </c>
      <c r="N661" s="61">
        <f>+SUM($L661:$M661)</f>
        <v>0</v>
      </c>
      <c r="O661" s="33"/>
      <c r="P661" s="34"/>
    </row>
    <row r="662" spans="1:16" s="35" customFormat="1" x14ac:dyDescent="0.3">
      <c r="A662" s="22" t="s">
        <v>280</v>
      </c>
      <c r="B662" s="23" t="s">
        <v>281</v>
      </c>
      <c r="C662" s="24" t="s">
        <v>282</v>
      </c>
      <c r="D662" s="25">
        <v>43647</v>
      </c>
      <c r="E662" s="25">
        <v>44012</v>
      </c>
      <c r="F662" s="26" t="s">
        <v>249</v>
      </c>
      <c r="G662" s="27" t="s">
        <v>250</v>
      </c>
      <c r="H662" s="57" t="s">
        <v>28</v>
      </c>
      <c r="I662" s="29" t="s">
        <v>253</v>
      </c>
      <c r="J662" s="59">
        <v>366</v>
      </c>
      <c r="K662" s="60"/>
      <c r="L662" s="61">
        <f>SUM(J662:K662)</f>
        <v>366</v>
      </c>
      <c r="M662" s="59">
        <v>0</v>
      </c>
      <c r="N662" s="61">
        <f>+SUM($L662:$M662)</f>
        <v>366</v>
      </c>
      <c r="O662" s="33"/>
      <c r="P662" s="34"/>
    </row>
    <row r="663" spans="1:16" s="35" customFormat="1" x14ac:dyDescent="0.3">
      <c r="A663" s="22" t="s">
        <v>280</v>
      </c>
      <c r="B663" s="23" t="s">
        <v>281</v>
      </c>
      <c r="C663" s="24" t="s">
        <v>282</v>
      </c>
      <c r="D663" s="25">
        <v>43647</v>
      </c>
      <c r="E663" s="25">
        <v>44012</v>
      </c>
      <c r="F663" s="26" t="s">
        <v>249</v>
      </c>
      <c r="G663" s="27" t="s">
        <v>250</v>
      </c>
      <c r="H663" s="57" t="s">
        <v>30</v>
      </c>
      <c r="I663" s="29" t="s">
        <v>254</v>
      </c>
      <c r="J663" s="59">
        <v>366</v>
      </c>
      <c r="K663" s="60"/>
      <c r="L663" s="61">
        <f>SUM(J663:K663)</f>
        <v>366</v>
      </c>
      <c r="M663" s="59">
        <v>0</v>
      </c>
      <c r="N663" s="61">
        <f>+SUM($L663:$M663)</f>
        <v>366</v>
      </c>
      <c r="O663" s="33"/>
      <c r="P663" s="34"/>
    </row>
    <row r="664" spans="1:16" s="35" customFormat="1" x14ac:dyDescent="0.3">
      <c r="A664" s="22" t="s">
        <v>280</v>
      </c>
      <c r="B664" s="23" t="s">
        <v>281</v>
      </c>
      <c r="C664" s="24" t="s">
        <v>282</v>
      </c>
      <c r="D664" s="25">
        <v>43647</v>
      </c>
      <c r="E664" s="25">
        <v>44012</v>
      </c>
      <c r="F664" s="36" t="s">
        <v>249</v>
      </c>
      <c r="G664" s="37" t="s">
        <v>250</v>
      </c>
      <c r="H664" s="38" t="s">
        <v>32</v>
      </c>
      <c r="I664" s="39" t="s">
        <v>255</v>
      </c>
      <c r="J664" s="62">
        <f>SUM(J660:J663)</f>
        <v>18724</v>
      </c>
      <c r="K664" s="63">
        <f>SUM(K660:K663)</f>
        <v>0</v>
      </c>
      <c r="L664" s="64">
        <f>SUM(L660:L663)</f>
        <v>18724</v>
      </c>
      <c r="M664" s="62">
        <f>SUM(M660:M663)</f>
        <v>0</v>
      </c>
      <c r="N664" s="64">
        <f>SUM(N660:N663)</f>
        <v>18724</v>
      </c>
      <c r="O664" s="43"/>
      <c r="P664" s="44"/>
    </row>
    <row r="665" spans="1:16" s="35" customFormat="1" x14ac:dyDescent="0.3">
      <c r="A665" s="22" t="s">
        <v>280</v>
      </c>
      <c r="B665" s="23" t="s">
        <v>281</v>
      </c>
      <c r="C665" s="24" t="s">
        <v>282</v>
      </c>
      <c r="D665" s="25">
        <v>43647</v>
      </c>
      <c r="E665" s="25">
        <v>44012</v>
      </c>
      <c r="F665" s="26" t="s">
        <v>256</v>
      </c>
      <c r="G665" s="27" t="s">
        <v>257</v>
      </c>
      <c r="H665" s="57" t="s">
        <v>24</v>
      </c>
      <c r="I665" s="29" t="s">
        <v>258</v>
      </c>
      <c r="J665" s="59">
        <v>60</v>
      </c>
      <c r="K665" s="60"/>
      <c r="L665" s="61">
        <f>SUM(J665:K665)</f>
        <v>60</v>
      </c>
      <c r="M665" s="59">
        <v>0</v>
      </c>
      <c r="N665" s="61">
        <f t="shared" ref="N665:N675" si="34">+SUM($L665:$M665)</f>
        <v>60</v>
      </c>
      <c r="O665" s="33"/>
      <c r="P665" s="34"/>
    </row>
    <row r="666" spans="1:16" s="35" customFormat="1" x14ac:dyDescent="0.3">
      <c r="A666" s="22" t="s">
        <v>280</v>
      </c>
      <c r="B666" s="23" t="s">
        <v>281</v>
      </c>
      <c r="C666" s="24" t="s">
        <v>282</v>
      </c>
      <c r="D666" s="25">
        <v>43647</v>
      </c>
      <c r="E666" s="25">
        <v>44012</v>
      </c>
      <c r="F666" s="26" t="s">
        <v>256</v>
      </c>
      <c r="G666" s="27" t="s">
        <v>257</v>
      </c>
      <c r="H666" s="57" t="s">
        <v>26</v>
      </c>
      <c r="I666" s="29" t="s">
        <v>259</v>
      </c>
      <c r="J666" s="59">
        <v>60</v>
      </c>
      <c r="K666" s="60"/>
      <c r="L666" s="61">
        <f>SUM(J666:K666)</f>
        <v>60</v>
      </c>
      <c r="M666" s="59">
        <v>0</v>
      </c>
      <c r="N666" s="61">
        <f t="shared" si="34"/>
        <v>60</v>
      </c>
      <c r="O666" s="33"/>
      <c r="P666" s="34"/>
    </row>
    <row r="667" spans="1:16" s="35" customFormat="1" x14ac:dyDescent="0.3">
      <c r="A667" s="22" t="s">
        <v>280</v>
      </c>
      <c r="B667" s="23" t="s">
        <v>281</v>
      </c>
      <c r="C667" s="24" t="s">
        <v>282</v>
      </c>
      <c r="D667" s="25">
        <v>43647</v>
      </c>
      <c r="E667" s="25">
        <v>44012</v>
      </c>
      <c r="F667" s="26" t="s">
        <v>256</v>
      </c>
      <c r="G667" s="27" t="s">
        <v>257</v>
      </c>
      <c r="H667" s="57" t="s">
        <v>28</v>
      </c>
      <c r="I667" s="29" t="s">
        <v>260</v>
      </c>
      <c r="J667" s="59">
        <v>366</v>
      </c>
      <c r="K667" s="60"/>
      <c r="L667" s="61">
        <f>SUM(J667:K667)</f>
        <v>366</v>
      </c>
      <c r="M667" s="59">
        <v>0</v>
      </c>
      <c r="N667" s="61">
        <f t="shared" si="34"/>
        <v>366</v>
      </c>
      <c r="O667" s="33"/>
      <c r="P667" s="34"/>
    </row>
    <row r="668" spans="1:16" s="35" customFormat="1" x14ac:dyDescent="0.3">
      <c r="A668" s="22" t="s">
        <v>280</v>
      </c>
      <c r="B668" s="23" t="s">
        <v>281</v>
      </c>
      <c r="C668" s="24" t="s">
        <v>282</v>
      </c>
      <c r="D668" s="25">
        <v>43647</v>
      </c>
      <c r="E668" s="25">
        <v>44012</v>
      </c>
      <c r="F668" s="26" t="s">
        <v>256</v>
      </c>
      <c r="G668" s="27" t="s">
        <v>257</v>
      </c>
      <c r="H668" s="57" t="s">
        <v>30</v>
      </c>
      <c r="I668" s="29" t="s">
        <v>261</v>
      </c>
      <c r="J668" s="59">
        <f>J665*J667</f>
        <v>21960</v>
      </c>
      <c r="K668" s="60"/>
      <c r="L668" s="61">
        <f>SUM(J668:K668)</f>
        <v>21960</v>
      </c>
      <c r="M668" s="59">
        <v>0</v>
      </c>
      <c r="N668" s="61">
        <f t="shared" si="34"/>
        <v>21960</v>
      </c>
      <c r="O668" s="33"/>
      <c r="P668" s="34"/>
    </row>
    <row r="669" spans="1:16" s="35" customFormat="1" x14ac:dyDescent="0.3">
      <c r="A669" s="22" t="s">
        <v>280</v>
      </c>
      <c r="B669" s="23" t="s">
        <v>281</v>
      </c>
      <c r="C669" s="24" t="s">
        <v>282</v>
      </c>
      <c r="D669" s="25">
        <v>43647</v>
      </c>
      <c r="E669" s="25">
        <v>44012</v>
      </c>
      <c r="F669" s="26" t="s">
        <v>256</v>
      </c>
      <c r="G669" s="27" t="s">
        <v>257</v>
      </c>
      <c r="H669" s="57" t="s">
        <v>32</v>
      </c>
      <c r="I669" s="29" t="s">
        <v>262</v>
      </c>
      <c r="J669" s="65">
        <f>J664/J668</f>
        <v>0.85264116575591986</v>
      </c>
      <c r="K669" s="60"/>
      <c r="L669" s="66">
        <f t="shared" ref="L669" si="35">L664/L668</f>
        <v>0.85264116575591986</v>
      </c>
      <c r="M669" s="59">
        <v>0</v>
      </c>
      <c r="N669" s="66">
        <f t="shared" si="34"/>
        <v>0.85264116575591986</v>
      </c>
      <c r="O669" s="33"/>
      <c r="P669" s="34"/>
    </row>
    <row r="670" spans="1:16" s="35" customFormat="1" x14ac:dyDescent="0.3">
      <c r="A670" s="22" t="s">
        <v>280</v>
      </c>
      <c r="B670" s="23" t="s">
        <v>281</v>
      </c>
      <c r="C670" s="24" t="s">
        <v>282</v>
      </c>
      <c r="D670" s="25">
        <v>43647</v>
      </c>
      <c r="E670" s="25">
        <v>44012</v>
      </c>
      <c r="F670" s="26" t="s">
        <v>256</v>
      </c>
      <c r="G670" s="27" t="s">
        <v>257</v>
      </c>
      <c r="H670" s="57" t="s">
        <v>263</v>
      </c>
      <c r="I670" s="29" t="s">
        <v>264</v>
      </c>
      <c r="J670" s="65">
        <f>(J660+J661)/J668</f>
        <v>0.81930783242258653</v>
      </c>
      <c r="K670" s="60"/>
      <c r="L670" s="66">
        <f>(L660+L661)/L668</f>
        <v>0.81930783242258653</v>
      </c>
      <c r="M670" s="59">
        <v>0</v>
      </c>
      <c r="N670" s="66">
        <f t="shared" si="34"/>
        <v>0.81930783242258653</v>
      </c>
      <c r="O670" s="33"/>
      <c r="P670" s="34"/>
    </row>
    <row r="671" spans="1:16" s="35" customFormat="1" x14ac:dyDescent="0.3">
      <c r="A671" s="22" t="s">
        <v>280</v>
      </c>
      <c r="B671" s="23" t="s">
        <v>281</v>
      </c>
      <c r="C671" s="24" t="s">
        <v>282</v>
      </c>
      <c r="D671" s="25">
        <v>43647</v>
      </c>
      <c r="E671" s="25">
        <v>44012</v>
      </c>
      <c r="F671" s="26" t="s">
        <v>256</v>
      </c>
      <c r="G671" s="27" t="s">
        <v>257</v>
      </c>
      <c r="H671" s="57" t="s">
        <v>265</v>
      </c>
      <c r="I671" s="29" t="s">
        <v>266</v>
      </c>
      <c r="J671" s="65">
        <f>J670/J669</f>
        <v>0.9609057893612476</v>
      </c>
      <c r="K671" s="60"/>
      <c r="L671" s="66">
        <f>L670/L669</f>
        <v>0.9609057893612476</v>
      </c>
      <c r="M671" s="59">
        <v>0</v>
      </c>
      <c r="N671" s="66">
        <f t="shared" si="34"/>
        <v>0.9609057893612476</v>
      </c>
      <c r="O671" s="33"/>
      <c r="P671" s="34"/>
    </row>
    <row r="672" spans="1:16" s="35" customFormat="1" x14ac:dyDescent="0.3">
      <c r="A672" s="22" t="s">
        <v>280</v>
      </c>
      <c r="B672" s="23" t="s">
        <v>281</v>
      </c>
      <c r="C672" s="24" t="s">
        <v>282</v>
      </c>
      <c r="D672" s="25">
        <v>43647</v>
      </c>
      <c r="E672" s="25">
        <v>44012</v>
      </c>
      <c r="F672" s="26" t="s">
        <v>267</v>
      </c>
      <c r="G672" s="27" t="s">
        <v>268</v>
      </c>
      <c r="H672" s="57" t="s">
        <v>24</v>
      </c>
      <c r="I672" s="67" t="s">
        <v>269</v>
      </c>
      <c r="J672" s="68">
        <v>195</v>
      </c>
      <c r="K672" s="60"/>
      <c r="L672" s="69">
        <f>SUM(J672:K672)</f>
        <v>195</v>
      </c>
      <c r="M672" s="68">
        <v>0</v>
      </c>
      <c r="N672" s="69">
        <f t="shared" si="34"/>
        <v>195</v>
      </c>
      <c r="O672" s="33"/>
      <c r="P672" s="34"/>
    </row>
    <row r="673" spans="1:16" s="35" customFormat="1" x14ac:dyDescent="0.3">
      <c r="A673" s="22" t="s">
        <v>280</v>
      </c>
      <c r="B673" s="23" t="s">
        <v>281</v>
      </c>
      <c r="C673" s="24" t="s">
        <v>282</v>
      </c>
      <c r="D673" s="25">
        <v>43647</v>
      </c>
      <c r="E673" s="25">
        <v>44012</v>
      </c>
      <c r="F673" s="26" t="s">
        <v>267</v>
      </c>
      <c r="G673" s="27" t="s">
        <v>268</v>
      </c>
      <c r="H673" s="57" t="s">
        <v>26</v>
      </c>
      <c r="I673" s="67" t="s">
        <v>271</v>
      </c>
      <c r="J673" s="68">
        <v>195</v>
      </c>
      <c r="K673" s="60"/>
      <c r="L673" s="69">
        <f>SUM(J673:K673)</f>
        <v>195</v>
      </c>
      <c r="M673" s="68">
        <v>0</v>
      </c>
      <c r="N673" s="69">
        <f t="shared" si="34"/>
        <v>195</v>
      </c>
      <c r="O673" s="33"/>
      <c r="P673" s="34"/>
    </row>
    <row r="674" spans="1:16" s="35" customFormat="1" x14ac:dyDescent="0.3">
      <c r="A674" s="22" t="s">
        <v>280</v>
      </c>
      <c r="B674" s="23" t="s">
        <v>281</v>
      </c>
      <c r="C674" s="24" t="s">
        <v>282</v>
      </c>
      <c r="D674" s="25">
        <v>43647</v>
      </c>
      <c r="E674" s="25">
        <v>44012</v>
      </c>
      <c r="F674" s="26" t="s">
        <v>267</v>
      </c>
      <c r="G674" s="27" t="s">
        <v>268</v>
      </c>
      <c r="H674" s="57" t="s">
        <v>28</v>
      </c>
      <c r="I674" s="67" t="s">
        <v>272</v>
      </c>
      <c r="J674" s="68">
        <v>195</v>
      </c>
      <c r="K674" s="60"/>
      <c r="L674" s="69">
        <f>SUM(J674:K674)</f>
        <v>195</v>
      </c>
      <c r="M674" s="68">
        <v>0</v>
      </c>
      <c r="N674" s="69">
        <f t="shared" si="34"/>
        <v>195</v>
      </c>
      <c r="O674" s="33"/>
      <c r="P674" s="34"/>
    </row>
    <row r="675" spans="1:16" s="35" customFormat="1" ht="15" thickBot="1" x14ac:dyDescent="0.35">
      <c r="A675" s="70" t="s">
        <v>280</v>
      </c>
      <c r="B675" s="71" t="s">
        <v>281</v>
      </c>
      <c r="C675" s="24" t="s">
        <v>282</v>
      </c>
      <c r="D675" s="73">
        <v>43647</v>
      </c>
      <c r="E675" s="73">
        <v>44012</v>
      </c>
      <c r="F675" s="74" t="s">
        <v>267</v>
      </c>
      <c r="G675" s="75" t="s">
        <v>268</v>
      </c>
      <c r="H675" s="76" t="s">
        <v>30</v>
      </c>
      <c r="I675" s="77" t="s">
        <v>273</v>
      </c>
      <c r="J675" s="78">
        <v>195</v>
      </c>
      <c r="K675" s="79"/>
      <c r="L675" s="80">
        <f>SUM(J675:K675)</f>
        <v>195</v>
      </c>
      <c r="M675" s="78">
        <v>0</v>
      </c>
      <c r="N675" s="80">
        <f t="shared" si="34"/>
        <v>195</v>
      </c>
      <c r="O675" s="81"/>
      <c r="P675" s="82"/>
    </row>
    <row r="676" spans="1:16" s="35" customFormat="1" x14ac:dyDescent="0.3">
      <c r="A676" s="22" t="s">
        <v>283</v>
      </c>
      <c r="B676" s="23" t="s">
        <v>284</v>
      </c>
      <c r="C676" s="24" t="s">
        <v>285</v>
      </c>
      <c r="D676" s="25">
        <v>43647</v>
      </c>
      <c r="E676" s="25">
        <v>44012</v>
      </c>
      <c r="F676" s="26" t="s">
        <v>22</v>
      </c>
      <c r="G676" s="27" t="s">
        <v>23</v>
      </c>
      <c r="H676" s="28" t="s">
        <v>24</v>
      </c>
      <c r="I676" s="29" t="s">
        <v>25</v>
      </c>
      <c r="J676" s="30">
        <v>3715083</v>
      </c>
      <c r="K676" s="31">
        <v>0</v>
      </c>
      <c r="L676" s="32">
        <f t="shared" ref="L676:L707" si="36">SUM(J676:K676)</f>
        <v>3715083</v>
      </c>
      <c r="M676" s="30">
        <v>0</v>
      </c>
      <c r="N676" s="32">
        <f t="shared" ref="N676:N707" si="37">+SUM($L676:$M676)</f>
        <v>3715083</v>
      </c>
      <c r="O676" s="33"/>
      <c r="P676" s="34"/>
    </row>
    <row r="677" spans="1:16" s="35" customFormat="1" x14ac:dyDescent="0.3">
      <c r="A677" s="22" t="s">
        <v>283</v>
      </c>
      <c r="B677" s="23" t="s">
        <v>284</v>
      </c>
      <c r="C677" s="24" t="s">
        <v>285</v>
      </c>
      <c r="D677" s="25">
        <v>43647</v>
      </c>
      <c r="E677" s="25">
        <v>44012</v>
      </c>
      <c r="F677" s="26" t="s">
        <v>22</v>
      </c>
      <c r="G677" s="27" t="s">
        <v>23</v>
      </c>
      <c r="H677" s="28" t="s">
        <v>26</v>
      </c>
      <c r="I677" s="29" t="s">
        <v>27</v>
      </c>
      <c r="J677" s="30">
        <v>645567</v>
      </c>
      <c r="K677" s="31">
        <v>0</v>
      </c>
      <c r="L677" s="32">
        <f t="shared" si="36"/>
        <v>645567</v>
      </c>
      <c r="M677" s="30">
        <v>0</v>
      </c>
      <c r="N677" s="32">
        <f t="shared" si="37"/>
        <v>645567</v>
      </c>
      <c r="O677" s="33"/>
      <c r="P677" s="34"/>
    </row>
    <row r="678" spans="1:16" s="35" customFormat="1" x14ac:dyDescent="0.3">
      <c r="A678" s="22" t="s">
        <v>283</v>
      </c>
      <c r="B678" s="23" t="s">
        <v>284</v>
      </c>
      <c r="C678" s="24" t="s">
        <v>285</v>
      </c>
      <c r="D678" s="25">
        <v>43647</v>
      </c>
      <c r="E678" s="25">
        <v>44012</v>
      </c>
      <c r="F678" s="26" t="s">
        <v>22</v>
      </c>
      <c r="G678" s="27" t="s">
        <v>23</v>
      </c>
      <c r="H678" s="28" t="s">
        <v>28</v>
      </c>
      <c r="I678" s="29" t="s">
        <v>29</v>
      </c>
      <c r="J678" s="30">
        <v>0</v>
      </c>
      <c r="K678" s="31">
        <v>0</v>
      </c>
      <c r="L678" s="32">
        <f t="shared" si="36"/>
        <v>0</v>
      </c>
      <c r="M678" s="30">
        <v>0</v>
      </c>
      <c r="N678" s="32">
        <f t="shared" si="37"/>
        <v>0</v>
      </c>
      <c r="O678" s="33"/>
      <c r="P678" s="34"/>
    </row>
    <row r="679" spans="1:16" s="35" customFormat="1" x14ac:dyDescent="0.3">
      <c r="A679" s="22" t="s">
        <v>283</v>
      </c>
      <c r="B679" s="23" t="s">
        <v>284</v>
      </c>
      <c r="C679" s="24" t="s">
        <v>285</v>
      </c>
      <c r="D679" s="25">
        <v>43647</v>
      </c>
      <c r="E679" s="25">
        <v>44012</v>
      </c>
      <c r="F679" s="26" t="s">
        <v>22</v>
      </c>
      <c r="G679" s="27" t="s">
        <v>23</v>
      </c>
      <c r="H679" s="28" t="s">
        <v>30</v>
      </c>
      <c r="I679" s="29" t="s">
        <v>31</v>
      </c>
      <c r="J679" s="30">
        <v>0</v>
      </c>
      <c r="K679" s="31">
        <v>0</v>
      </c>
      <c r="L679" s="32">
        <f t="shared" si="36"/>
        <v>0</v>
      </c>
      <c r="M679" s="30">
        <v>0</v>
      </c>
      <c r="N679" s="32">
        <f t="shared" si="37"/>
        <v>0</v>
      </c>
      <c r="O679" s="33"/>
      <c r="P679" s="34"/>
    </row>
    <row r="680" spans="1:16" s="35" customFormat="1" x14ac:dyDescent="0.3">
      <c r="A680" s="22" t="s">
        <v>283</v>
      </c>
      <c r="B680" s="23" t="s">
        <v>284</v>
      </c>
      <c r="C680" s="24" t="s">
        <v>285</v>
      </c>
      <c r="D680" s="25">
        <v>43647</v>
      </c>
      <c r="E680" s="25">
        <v>44012</v>
      </c>
      <c r="F680" s="26" t="s">
        <v>22</v>
      </c>
      <c r="G680" s="27" t="s">
        <v>23</v>
      </c>
      <c r="H680" s="28" t="s">
        <v>32</v>
      </c>
      <c r="I680" s="29" t="s">
        <v>33</v>
      </c>
      <c r="J680" s="30">
        <v>41803</v>
      </c>
      <c r="K680" s="31">
        <v>19066</v>
      </c>
      <c r="L680" s="32">
        <f t="shared" si="36"/>
        <v>60869</v>
      </c>
      <c r="M680" s="30">
        <v>-38132</v>
      </c>
      <c r="N680" s="32">
        <f t="shared" si="37"/>
        <v>22737</v>
      </c>
      <c r="O680" s="33"/>
      <c r="P680" s="34"/>
    </row>
    <row r="681" spans="1:16" s="35" customFormat="1" x14ac:dyDescent="0.3">
      <c r="A681" s="22" t="s">
        <v>283</v>
      </c>
      <c r="B681" s="23" t="s">
        <v>284</v>
      </c>
      <c r="C681" s="24" t="s">
        <v>285</v>
      </c>
      <c r="D681" s="25">
        <v>43647</v>
      </c>
      <c r="E681" s="25">
        <v>44012</v>
      </c>
      <c r="F681" s="36" t="s">
        <v>22</v>
      </c>
      <c r="G681" s="37" t="s">
        <v>23</v>
      </c>
      <c r="H681" s="38" t="s">
        <v>34</v>
      </c>
      <c r="I681" s="39" t="s">
        <v>35</v>
      </c>
      <c r="J681" s="40">
        <f>SUM(J676:J680)</f>
        <v>4402453</v>
      </c>
      <c r="K681" s="41">
        <f t="shared" ref="K681" si="38">SUM(K676:K680)</f>
        <v>19066</v>
      </c>
      <c r="L681" s="42">
        <f t="shared" si="36"/>
        <v>4421519</v>
      </c>
      <c r="M681" s="40">
        <f>SUM(M676:M680)</f>
        <v>-38132</v>
      </c>
      <c r="N681" s="42">
        <f t="shared" si="37"/>
        <v>4383387</v>
      </c>
      <c r="O681" s="43"/>
      <c r="P681" s="44"/>
    </row>
    <row r="682" spans="1:16" s="35" customFormat="1" x14ac:dyDescent="0.3">
      <c r="A682" s="22" t="s">
        <v>283</v>
      </c>
      <c r="B682" s="23" t="s">
        <v>284</v>
      </c>
      <c r="C682" s="24" t="s">
        <v>285</v>
      </c>
      <c r="D682" s="25">
        <v>43647</v>
      </c>
      <c r="E682" s="25">
        <v>44012</v>
      </c>
      <c r="F682" s="26" t="s">
        <v>36</v>
      </c>
      <c r="G682" s="27" t="s">
        <v>37</v>
      </c>
      <c r="H682" s="28" t="s">
        <v>38</v>
      </c>
      <c r="I682" s="29" t="s">
        <v>39</v>
      </c>
      <c r="J682" s="30">
        <v>64965</v>
      </c>
      <c r="K682" s="31">
        <v>0</v>
      </c>
      <c r="L682" s="32">
        <f t="shared" si="36"/>
        <v>64965</v>
      </c>
      <c r="M682" s="30">
        <v>0</v>
      </c>
      <c r="N682" s="32">
        <f t="shared" si="37"/>
        <v>64965</v>
      </c>
      <c r="O682" s="33">
        <v>1772</v>
      </c>
      <c r="P682" s="34">
        <v>2080</v>
      </c>
    </row>
    <row r="683" spans="1:16" s="35" customFormat="1" x14ac:dyDescent="0.3">
      <c r="A683" s="22" t="s">
        <v>283</v>
      </c>
      <c r="B683" s="23" t="s">
        <v>284</v>
      </c>
      <c r="C683" s="24" t="s">
        <v>285</v>
      </c>
      <c r="D683" s="25">
        <v>43647</v>
      </c>
      <c r="E683" s="25">
        <v>44012</v>
      </c>
      <c r="F683" s="26" t="s">
        <v>36</v>
      </c>
      <c r="G683" s="27" t="s">
        <v>37</v>
      </c>
      <c r="H683" s="28" t="s">
        <v>40</v>
      </c>
      <c r="I683" s="29" t="s">
        <v>41</v>
      </c>
      <c r="J683" s="30">
        <v>0</v>
      </c>
      <c r="K683" s="31">
        <v>0</v>
      </c>
      <c r="L683" s="32">
        <f t="shared" si="36"/>
        <v>0</v>
      </c>
      <c r="M683" s="30">
        <v>0</v>
      </c>
      <c r="N683" s="32">
        <f t="shared" si="37"/>
        <v>0</v>
      </c>
      <c r="O683" s="33">
        <v>0</v>
      </c>
      <c r="P683" s="34">
        <v>0</v>
      </c>
    </row>
    <row r="684" spans="1:16" s="35" customFormat="1" x14ac:dyDescent="0.3">
      <c r="A684" s="22" t="s">
        <v>283</v>
      </c>
      <c r="B684" s="23" t="s">
        <v>284</v>
      </c>
      <c r="C684" s="24" t="s">
        <v>285</v>
      </c>
      <c r="D684" s="25">
        <v>43647</v>
      </c>
      <c r="E684" s="25">
        <v>44012</v>
      </c>
      <c r="F684" s="26" t="s">
        <v>36</v>
      </c>
      <c r="G684" s="27" t="s">
        <v>37</v>
      </c>
      <c r="H684" s="28" t="s">
        <v>42</v>
      </c>
      <c r="I684" s="29" t="s">
        <v>43</v>
      </c>
      <c r="J684" s="30">
        <v>45707</v>
      </c>
      <c r="K684" s="31">
        <v>0</v>
      </c>
      <c r="L684" s="32">
        <f t="shared" si="36"/>
        <v>45707</v>
      </c>
      <c r="M684" s="30">
        <v>0</v>
      </c>
      <c r="N684" s="32">
        <f t="shared" si="37"/>
        <v>45707</v>
      </c>
      <c r="O684" s="33">
        <v>2133.5</v>
      </c>
      <c r="P684" s="34">
        <v>2384.5</v>
      </c>
    </row>
    <row r="685" spans="1:16" s="35" customFormat="1" x14ac:dyDescent="0.3">
      <c r="A685" s="22" t="s">
        <v>283</v>
      </c>
      <c r="B685" s="23" t="s">
        <v>284</v>
      </c>
      <c r="C685" s="24" t="s">
        <v>285</v>
      </c>
      <c r="D685" s="25">
        <v>43647</v>
      </c>
      <c r="E685" s="25">
        <v>44012</v>
      </c>
      <c r="F685" s="26" t="s">
        <v>36</v>
      </c>
      <c r="G685" s="27" t="s">
        <v>37</v>
      </c>
      <c r="H685" s="28" t="s">
        <v>44</v>
      </c>
      <c r="I685" s="29" t="s">
        <v>45</v>
      </c>
      <c r="J685" s="30">
        <v>221562</v>
      </c>
      <c r="K685" s="31">
        <v>-208960</v>
      </c>
      <c r="L685" s="32">
        <f t="shared" si="36"/>
        <v>12602</v>
      </c>
      <c r="M685" s="30">
        <v>0</v>
      </c>
      <c r="N685" s="32">
        <f t="shared" si="37"/>
        <v>12602</v>
      </c>
      <c r="O685" s="33"/>
      <c r="P685" s="34"/>
    </row>
    <row r="686" spans="1:16" s="35" customFormat="1" x14ac:dyDescent="0.3">
      <c r="A686" s="22" t="s">
        <v>283</v>
      </c>
      <c r="B686" s="23" t="s">
        <v>284</v>
      </c>
      <c r="C686" s="24" t="s">
        <v>285</v>
      </c>
      <c r="D686" s="25">
        <v>43647</v>
      </c>
      <c r="E686" s="25">
        <v>44012</v>
      </c>
      <c r="F686" s="26" t="s">
        <v>36</v>
      </c>
      <c r="G686" s="27" t="s">
        <v>37</v>
      </c>
      <c r="H686" s="28" t="s">
        <v>46</v>
      </c>
      <c r="I686" s="29" t="s">
        <v>47</v>
      </c>
      <c r="J686" s="30">
        <v>0</v>
      </c>
      <c r="K686" s="31">
        <v>0</v>
      </c>
      <c r="L686" s="32">
        <f t="shared" si="36"/>
        <v>0</v>
      </c>
      <c r="M686" s="30">
        <v>0</v>
      </c>
      <c r="N686" s="32">
        <f t="shared" si="37"/>
        <v>0</v>
      </c>
      <c r="O686" s="33"/>
      <c r="P686" s="34"/>
    </row>
    <row r="687" spans="1:16" s="35" customFormat="1" x14ac:dyDescent="0.3">
      <c r="A687" s="22" t="s">
        <v>283</v>
      </c>
      <c r="B687" s="23" t="s">
        <v>284</v>
      </c>
      <c r="C687" s="24" t="s">
        <v>285</v>
      </c>
      <c r="D687" s="25">
        <v>43647</v>
      </c>
      <c r="E687" s="25">
        <v>44012</v>
      </c>
      <c r="F687" s="26" t="s">
        <v>36</v>
      </c>
      <c r="G687" s="27" t="s">
        <v>37</v>
      </c>
      <c r="H687" s="28" t="s">
        <v>48</v>
      </c>
      <c r="I687" s="29" t="s">
        <v>49</v>
      </c>
      <c r="J687" s="30">
        <v>11304</v>
      </c>
      <c r="K687" s="31">
        <v>-4521.58</v>
      </c>
      <c r="L687" s="32">
        <f t="shared" si="36"/>
        <v>6782.42</v>
      </c>
      <c r="M687" s="30">
        <v>0</v>
      </c>
      <c r="N687" s="32">
        <f t="shared" si="37"/>
        <v>6782.42</v>
      </c>
      <c r="O687" s="33"/>
      <c r="P687" s="34"/>
    </row>
    <row r="688" spans="1:16" s="35" customFormat="1" x14ac:dyDescent="0.3">
      <c r="A688" s="22" t="s">
        <v>283</v>
      </c>
      <c r="B688" s="23" t="s">
        <v>284</v>
      </c>
      <c r="C688" s="24" t="s">
        <v>285</v>
      </c>
      <c r="D688" s="25">
        <v>43647</v>
      </c>
      <c r="E688" s="25">
        <v>44012</v>
      </c>
      <c r="F688" s="26" t="s">
        <v>36</v>
      </c>
      <c r="G688" s="27" t="s">
        <v>37</v>
      </c>
      <c r="H688" s="28" t="s">
        <v>50</v>
      </c>
      <c r="I688" s="29" t="s">
        <v>51</v>
      </c>
      <c r="J688" s="30">
        <v>287669</v>
      </c>
      <c r="K688" s="31">
        <v>0</v>
      </c>
      <c r="L688" s="32">
        <f t="shared" si="36"/>
        <v>287669</v>
      </c>
      <c r="M688" s="30">
        <v>0</v>
      </c>
      <c r="N688" s="32">
        <f t="shared" si="37"/>
        <v>287669</v>
      </c>
      <c r="O688" s="33"/>
      <c r="P688" s="34"/>
    </row>
    <row r="689" spans="1:16" s="35" customFormat="1" x14ac:dyDescent="0.3">
      <c r="A689" s="22" t="s">
        <v>283</v>
      </c>
      <c r="B689" s="23" t="s">
        <v>284</v>
      </c>
      <c r="C689" s="24" t="s">
        <v>285</v>
      </c>
      <c r="D689" s="25">
        <v>43647</v>
      </c>
      <c r="E689" s="25">
        <v>44012</v>
      </c>
      <c r="F689" s="26" t="s">
        <v>36</v>
      </c>
      <c r="G689" s="27" t="s">
        <v>37</v>
      </c>
      <c r="H689" s="28" t="s">
        <v>52</v>
      </c>
      <c r="I689" s="29" t="s">
        <v>53</v>
      </c>
      <c r="J689" s="30">
        <v>695</v>
      </c>
      <c r="K689" s="31">
        <v>0</v>
      </c>
      <c r="L689" s="32">
        <f t="shared" si="36"/>
        <v>695</v>
      </c>
      <c r="M689" s="30">
        <v>0</v>
      </c>
      <c r="N689" s="32">
        <f t="shared" si="37"/>
        <v>695</v>
      </c>
      <c r="O689" s="33"/>
      <c r="P689" s="34"/>
    </row>
    <row r="690" spans="1:16" s="35" customFormat="1" x14ac:dyDescent="0.3">
      <c r="A690" s="22" t="s">
        <v>283</v>
      </c>
      <c r="B690" s="23" t="s">
        <v>284</v>
      </c>
      <c r="C690" s="24" t="s">
        <v>285</v>
      </c>
      <c r="D690" s="25">
        <v>43647</v>
      </c>
      <c r="E690" s="25">
        <v>44012</v>
      </c>
      <c r="F690" s="26" t="s">
        <v>36</v>
      </c>
      <c r="G690" s="27" t="s">
        <v>37</v>
      </c>
      <c r="H690" s="28" t="s">
        <v>54</v>
      </c>
      <c r="I690" s="29" t="s">
        <v>55</v>
      </c>
      <c r="J690" s="30">
        <v>8554</v>
      </c>
      <c r="K690" s="31">
        <v>0</v>
      </c>
      <c r="L690" s="32">
        <f t="shared" si="36"/>
        <v>8554</v>
      </c>
      <c r="M690" s="30">
        <v>0</v>
      </c>
      <c r="N690" s="32">
        <f t="shared" si="37"/>
        <v>8554</v>
      </c>
      <c r="O690" s="33"/>
      <c r="P690" s="34"/>
    </row>
    <row r="691" spans="1:16" s="35" customFormat="1" x14ac:dyDescent="0.3">
      <c r="A691" s="22" t="s">
        <v>283</v>
      </c>
      <c r="B691" s="23" t="s">
        <v>284</v>
      </c>
      <c r="C691" s="24" t="s">
        <v>285</v>
      </c>
      <c r="D691" s="25">
        <v>43647</v>
      </c>
      <c r="E691" s="25">
        <v>44012</v>
      </c>
      <c r="F691" s="26" t="s">
        <v>36</v>
      </c>
      <c r="G691" s="27" t="s">
        <v>37</v>
      </c>
      <c r="H691" s="28" t="s">
        <v>56</v>
      </c>
      <c r="I691" s="29" t="s">
        <v>57</v>
      </c>
      <c r="J691" s="30">
        <v>7358</v>
      </c>
      <c r="K691" s="31">
        <v>-19066.2</v>
      </c>
      <c r="L691" s="32">
        <f t="shared" si="36"/>
        <v>-11708.2</v>
      </c>
      <c r="M691" s="30">
        <v>0</v>
      </c>
      <c r="N691" s="32">
        <f t="shared" si="37"/>
        <v>-11708.2</v>
      </c>
      <c r="O691" s="33"/>
      <c r="P691" s="34"/>
    </row>
    <row r="692" spans="1:16" s="35" customFormat="1" x14ac:dyDescent="0.3">
      <c r="A692" s="22" t="s">
        <v>283</v>
      </c>
      <c r="B692" s="23" t="s">
        <v>284</v>
      </c>
      <c r="C692" s="24" t="s">
        <v>285</v>
      </c>
      <c r="D692" s="25">
        <v>43647</v>
      </c>
      <c r="E692" s="25">
        <v>44012</v>
      </c>
      <c r="F692" s="26" t="s">
        <v>36</v>
      </c>
      <c r="G692" s="27" t="s">
        <v>37</v>
      </c>
      <c r="H692" s="28" t="s">
        <v>58</v>
      </c>
      <c r="I692" s="29" t="s">
        <v>59</v>
      </c>
      <c r="J692" s="30">
        <v>8017</v>
      </c>
      <c r="K692" s="31">
        <v>0</v>
      </c>
      <c r="L692" s="32">
        <f t="shared" si="36"/>
        <v>8017</v>
      </c>
      <c r="M692" s="30">
        <v>0</v>
      </c>
      <c r="N692" s="32">
        <f t="shared" si="37"/>
        <v>8017</v>
      </c>
      <c r="O692" s="33"/>
      <c r="P692" s="34"/>
    </row>
    <row r="693" spans="1:16" s="35" customFormat="1" x14ac:dyDescent="0.3">
      <c r="A693" s="22" t="s">
        <v>283</v>
      </c>
      <c r="B693" s="23" t="s">
        <v>284</v>
      </c>
      <c r="C693" s="24" t="s">
        <v>285</v>
      </c>
      <c r="D693" s="25">
        <v>43647</v>
      </c>
      <c r="E693" s="25">
        <v>44012</v>
      </c>
      <c r="F693" s="26" t="s">
        <v>36</v>
      </c>
      <c r="G693" s="27" t="s">
        <v>37</v>
      </c>
      <c r="H693" s="28" t="s">
        <v>60</v>
      </c>
      <c r="I693" s="29" t="s">
        <v>61</v>
      </c>
      <c r="J693" s="30">
        <v>0</v>
      </c>
      <c r="K693" s="31">
        <v>0</v>
      </c>
      <c r="L693" s="32">
        <f t="shared" si="36"/>
        <v>0</v>
      </c>
      <c r="M693" s="30">
        <v>0</v>
      </c>
      <c r="N693" s="32">
        <f t="shared" si="37"/>
        <v>0</v>
      </c>
      <c r="O693" s="33"/>
      <c r="P693" s="34"/>
    </row>
    <row r="694" spans="1:16" s="35" customFormat="1" x14ac:dyDescent="0.3">
      <c r="A694" s="22" t="s">
        <v>283</v>
      </c>
      <c r="B694" s="23" t="s">
        <v>284</v>
      </c>
      <c r="C694" s="24" t="s">
        <v>285</v>
      </c>
      <c r="D694" s="25">
        <v>43647</v>
      </c>
      <c r="E694" s="25">
        <v>44012</v>
      </c>
      <c r="F694" s="26" t="s">
        <v>36</v>
      </c>
      <c r="G694" s="27" t="s">
        <v>37</v>
      </c>
      <c r="H694" s="28" t="s">
        <v>62</v>
      </c>
      <c r="I694" s="29" t="s">
        <v>63</v>
      </c>
      <c r="J694" s="30">
        <v>0</v>
      </c>
      <c r="K694" s="31">
        <v>0</v>
      </c>
      <c r="L694" s="32">
        <f t="shared" si="36"/>
        <v>0</v>
      </c>
      <c r="M694" s="30">
        <v>0</v>
      </c>
      <c r="N694" s="32">
        <f t="shared" si="37"/>
        <v>0</v>
      </c>
      <c r="O694" s="33"/>
      <c r="P694" s="34"/>
    </row>
    <row r="695" spans="1:16" s="35" customFormat="1" x14ac:dyDescent="0.3">
      <c r="A695" s="22" t="s">
        <v>283</v>
      </c>
      <c r="B695" s="23" t="s">
        <v>284</v>
      </c>
      <c r="C695" s="24" t="s">
        <v>285</v>
      </c>
      <c r="D695" s="25">
        <v>43647</v>
      </c>
      <c r="E695" s="25">
        <v>44012</v>
      </c>
      <c r="F695" s="26" t="s">
        <v>36</v>
      </c>
      <c r="G695" s="27" t="s">
        <v>37</v>
      </c>
      <c r="H695" s="28" t="s">
        <v>64</v>
      </c>
      <c r="I695" s="29" t="s">
        <v>65</v>
      </c>
      <c r="J695" s="30">
        <v>9916</v>
      </c>
      <c r="K695" s="31">
        <v>0</v>
      </c>
      <c r="L695" s="32">
        <f t="shared" si="36"/>
        <v>9916</v>
      </c>
      <c r="M695" s="30">
        <v>0</v>
      </c>
      <c r="N695" s="32">
        <f t="shared" si="37"/>
        <v>9916</v>
      </c>
      <c r="O695" s="33"/>
      <c r="P695" s="34"/>
    </row>
    <row r="696" spans="1:16" s="35" customFormat="1" x14ac:dyDescent="0.3">
      <c r="A696" s="22" t="s">
        <v>283</v>
      </c>
      <c r="B696" s="23" t="s">
        <v>284</v>
      </c>
      <c r="C696" s="24" t="s">
        <v>285</v>
      </c>
      <c r="D696" s="25">
        <v>43647</v>
      </c>
      <c r="E696" s="25">
        <v>44012</v>
      </c>
      <c r="F696" s="26" t="s">
        <v>36</v>
      </c>
      <c r="G696" s="27" t="s">
        <v>37</v>
      </c>
      <c r="H696" s="28" t="s">
        <v>66</v>
      </c>
      <c r="I696" s="29" t="s">
        <v>67</v>
      </c>
      <c r="J696" s="30">
        <v>0</v>
      </c>
      <c r="K696" s="31">
        <v>0</v>
      </c>
      <c r="L696" s="32">
        <f t="shared" si="36"/>
        <v>0</v>
      </c>
      <c r="M696" s="30">
        <v>0</v>
      </c>
      <c r="N696" s="32">
        <f t="shared" si="37"/>
        <v>0</v>
      </c>
      <c r="O696" s="33"/>
      <c r="P696" s="34"/>
    </row>
    <row r="697" spans="1:16" s="35" customFormat="1" x14ac:dyDescent="0.3">
      <c r="A697" s="22" t="s">
        <v>283</v>
      </c>
      <c r="B697" s="23" t="s">
        <v>284</v>
      </c>
      <c r="C697" s="24" t="s">
        <v>285</v>
      </c>
      <c r="D697" s="25">
        <v>43647</v>
      </c>
      <c r="E697" s="25">
        <v>44012</v>
      </c>
      <c r="F697" s="26" t="s">
        <v>36</v>
      </c>
      <c r="G697" s="27" t="s">
        <v>37</v>
      </c>
      <c r="H697" s="28" t="s">
        <v>68</v>
      </c>
      <c r="I697" s="29" t="s">
        <v>69</v>
      </c>
      <c r="J697" s="30">
        <v>0</v>
      </c>
      <c r="K697" s="31">
        <v>0</v>
      </c>
      <c r="L697" s="32">
        <f t="shared" si="36"/>
        <v>0</v>
      </c>
      <c r="M697" s="30">
        <v>0</v>
      </c>
      <c r="N697" s="32">
        <f t="shared" si="37"/>
        <v>0</v>
      </c>
      <c r="O697" s="33"/>
      <c r="P697" s="34"/>
    </row>
    <row r="698" spans="1:16" s="35" customFormat="1" x14ac:dyDescent="0.3">
      <c r="A698" s="22" t="s">
        <v>283</v>
      </c>
      <c r="B698" s="23" t="s">
        <v>284</v>
      </c>
      <c r="C698" s="24" t="s">
        <v>285</v>
      </c>
      <c r="D698" s="25">
        <v>43647</v>
      </c>
      <c r="E698" s="25">
        <v>44012</v>
      </c>
      <c r="F698" s="26" t="s">
        <v>36</v>
      </c>
      <c r="G698" s="27" t="s">
        <v>37</v>
      </c>
      <c r="H698" s="28" t="s">
        <v>70</v>
      </c>
      <c r="I698" s="29" t="s">
        <v>71</v>
      </c>
      <c r="J698" s="30">
        <v>192601</v>
      </c>
      <c r="K698" s="31">
        <v>0</v>
      </c>
      <c r="L698" s="32">
        <f t="shared" si="36"/>
        <v>192601</v>
      </c>
      <c r="M698" s="30">
        <v>0</v>
      </c>
      <c r="N698" s="32">
        <f t="shared" si="37"/>
        <v>192601</v>
      </c>
      <c r="O698" s="33"/>
      <c r="P698" s="34"/>
    </row>
    <row r="699" spans="1:16" s="35" customFormat="1" x14ac:dyDescent="0.3">
      <c r="A699" s="22" t="s">
        <v>283</v>
      </c>
      <c r="B699" s="23" t="s">
        <v>284</v>
      </c>
      <c r="C699" s="24" t="s">
        <v>285</v>
      </c>
      <c r="D699" s="25">
        <v>43647</v>
      </c>
      <c r="E699" s="25">
        <v>44012</v>
      </c>
      <c r="F699" s="26" t="s">
        <v>36</v>
      </c>
      <c r="G699" s="27" t="s">
        <v>37</v>
      </c>
      <c r="H699" s="28" t="s">
        <v>72</v>
      </c>
      <c r="I699" s="29" t="s">
        <v>73</v>
      </c>
      <c r="J699" s="30">
        <v>0</v>
      </c>
      <c r="K699" s="31">
        <v>0</v>
      </c>
      <c r="L699" s="32">
        <f t="shared" si="36"/>
        <v>0</v>
      </c>
      <c r="M699" s="30">
        <v>0</v>
      </c>
      <c r="N699" s="32">
        <f t="shared" si="37"/>
        <v>0</v>
      </c>
      <c r="O699" s="33"/>
      <c r="P699" s="34"/>
    </row>
    <row r="700" spans="1:16" s="35" customFormat="1" x14ac:dyDescent="0.3">
      <c r="A700" s="22" t="s">
        <v>283</v>
      </c>
      <c r="B700" s="23" t="s">
        <v>284</v>
      </c>
      <c r="C700" s="24" t="s">
        <v>285</v>
      </c>
      <c r="D700" s="25">
        <v>43647</v>
      </c>
      <c r="E700" s="25">
        <v>44012</v>
      </c>
      <c r="F700" s="26" t="s">
        <v>36</v>
      </c>
      <c r="G700" s="27" t="s">
        <v>37</v>
      </c>
      <c r="H700" s="28" t="s">
        <v>74</v>
      </c>
      <c r="I700" s="29" t="s">
        <v>75</v>
      </c>
      <c r="J700" s="30">
        <v>0</v>
      </c>
      <c r="K700" s="31">
        <v>0</v>
      </c>
      <c r="L700" s="32">
        <f t="shared" si="36"/>
        <v>0</v>
      </c>
      <c r="M700" s="30">
        <v>0</v>
      </c>
      <c r="N700" s="32">
        <f t="shared" si="37"/>
        <v>0</v>
      </c>
      <c r="O700" s="33"/>
      <c r="P700" s="34"/>
    </row>
    <row r="701" spans="1:16" s="35" customFormat="1" x14ac:dyDescent="0.3">
      <c r="A701" s="22" t="s">
        <v>283</v>
      </c>
      <c r="B701" s="23" t="s">
        <v>284</v>
      </c>
      <c r="C701" s="24" t="s">
        <v>285</v>
      </c>
      <c r="D701" s="25">
        <v>43647</v>
      </c>
      <c r="E701" s="25">
        <v>44012</v>
      </c>
      <c r="F701" s="26" t="s">
        <v>36</v>
      </c>
      <c r="G701" s="27" t="s">
        <v>37</v>
      </c>
      <c r="H701" s="28" t="s">
        <v>76</v>
      </c>
      <c r="I701" s="29" t="s">
        <v>77</v>
      </c>
      <c r="J701" s="30">
        <v>0</v>
      </c>
      <c r="K701" s="31">
        <v>0</v>
      </c>
      <c r="L701" s="32">
        <f t="shared" si="36"/>
        <v>0</v>
      </c>
      <c r="M701" s="30">
        <v>0</v>
      </c>
      <c r="N701" s="32">
        <f t="shared" si="37"/>
        <v>0</v>
      </c>
      <c r="O701" s="33"/>
      <c r="P701" s="34"/>
    </row>
    <row r="702" spans="1:16" s="35" customFormat="1" x14ac:dyDescent="0.3">
      <c r="A702" s="22" t="s">
        <v>283</v>
      </c>
      <c r="B702" s="23" t="s">
        <v>284</v>
      </c>
      <c r="C702" s="24" t="s">
        <v>285</v>
      </c>
      <c r="D702" s="25">
        <v>43647</v>
      </c>
      <c r="E702" s="25">
        <v>44012</v>
      </c>
      <c r="F702" s="26" t="s">
        <v>36</v>
      </c>
      <c r="G702" s="27" t="s">
        <v>37</v>
      </c>
      <c r="H702" s="28" t="s">
        <v>78</v>
      </c>
      <c r="I702" s="29" t="s">
        <v>79</v>
      </c>
      <c r="J702" s="30">
        <v>0</v>
      </c>
      <c r="K702" s="31">
        <v>0</v>
      </c>
      <c r="L702" s="32">
        <f t="shared" si="36"/>
        <v>0</v>
      </c>
      <c r="M702" s="30">
        <v>0</v>
      </c>
      <c r="N702" s="32">
        <f t="shared" si="37"/>
        <v>0</v>
      </c>
      <c r="O702" s="33"/>
      <c r="P702" s="34"/>
    </row>
    <row r="703" spans="1:16" s="35" customFormat="1" x14ac:dyDescent="0.3">
      <c r="A703" s="22" t="s">
        <v>283</v>
      </c>
      <c r="B703" s="23" t="s">
        <v>284</v>
      </c>
      <c r="C703" s="24" t="s">
        <v>285</v>
      </c>
      <c r="D703" s="25">
        <v>43647</v>
      </c>
      <c r="E703" s="25">
        <v>44012</v>
      </c>
      <c r="F703" s="26" t="s">
        <v>36</v>
      </c>
      <c r="G703" s="27" t="s">
        <v>37</v>
      </c>
      <c r="H703" s="28" t="s">
        <v>80</v>
      </c>
      <c r="I703" s="29" t="s">
        <v>81</v>
      </c>
      <c r="J703" s="30">
        <v>45432</v>
      </c>
      <c r="K703" s="31">
        <v>0</v>
      </c>
      <c r="L703" s="32">
        <f t="shared" si="36"/>
        <v>45432</v>
      </c>
      <c r="M703" s="30">
        <v>0</v>
      </c>
      <c r="N703" s="32">
        <f t="shared" si="37"/>
        <v>45432</v>
      </c>
      <c r="O703" s="33"/>
      <c r="P703" s="34"/>
    </row>
    <row r="704" spans="1:16" s="35" customFormat="1" x14ac:dyDescent="0.3">
      <c r="A704" s="22" t="s">
        <v>283</v>
      </c>
      <c r="B704" s="23" t="s">
        <v>284</v>
      </c>
      <c r="C704" s="24" t="s">
        <v>285</v>
      </c>
      <c r="D704" s="25">
        <v>43647</v>
      </c>
      <c r="E704" s="25">
        <v>44012</v>
      </c>
      <c r="F704" s="26" t="s">
        <v>36</v>
      </c>
      <c r="G704" s="27" t="s">
        <v>37</v>
      </c>
      <c r="H704" s="28" t="s">
        <v>82</v>
      </c>
      <c r="I704" s="29" t="s">
        <v>83</v>
      </c>
      <c r="J704" s="30">
        <v>0</v>
      </c>
      <c r="K704" s="31">
        <v>0</v>
      </c>
      <c r="L704" s="32">
        <f t="shared" si="36"/>
        <v>0</v>
      </c>
      <c r="M704" s="30">
        <v>0</v>
      </c>
      <c r="N704" s="32">
        <f t="shared" si="37"/>
        <v>0</v>
      </c>
      <c r="O704" s="33"/>
      <c r="P704" s="34"/>
    </row>
    <row r="705" spans="1:16" s="35" customFormat="1" x14ac:dyDescent="0.3">
      <c r="A705" s="22" t="s">
        <v>283</v>
      </c>
      <c r="B705" s="23" t="s">
        <v>284</v>
      </c>
      <c r="C705" s="24" t="s">
        <v>285</v>
      </c>
      <c r="D705" s="25">
        <v>43647</v>
      </c>
      <c r="E705" s="25">
        <v>44012</v>
      </c>
      <c r="F705" s="26" t="s">
        <v>36</v>
      </c>
      <c r="G705" s="27" t="s">
        <v>37</v>
      </c>
      <c r="H705" s="28" t="s">
        <v>84</v>
      </c>
      <c r="I705" s="29" t="s">
        <v>85</v>
      </c>
      <c r="J705" s="30">
        <v>0</v>
      </c>
      <c r="K705" s="31">
        <v>0</v>
      </c>
      <c r="L705" s="32">
        <f t="shared" si="36"/>
        <v>0</v>
      </c>
      <c r="M705" s="30">
        <v>0</v>
      </c>
      <c r="N705" s="32">
        <f t="shared" si="37"/>
        <v>0</v>
      </c>
      <c r="O705" s="33"/>
      <c r="P705" s="34"/>
    </row>
    <row r="706" spans="1:16" s="35" customFormat="1" x14ac:dyDescent="0.3">
      <c r="A706" s="22" t="s">
        <v>283</v>
      </c>
      <c r="B706" s="23" t="s">
        <v>284</v>
      </c>
      <c r="C706" s="24" t="s">
        <v>285</v>
      </c>
      <c r="D706" s="25">
        <v>43647</v>
      </c>
      <c r="E706" s="25">
        <v>44012</v>
      </c>
      <c r="F706" s="26" t="s">
        <v>36</v>
      </c>
      <c r="G706" s="27" t="s">
        <v>37</v>
      </c>
      <c r="H706" s="28" t="s">
        <v>86</v>
      </c>
      <c r="I706" s="29" t="s">
        <v>87</v>
      </c>
      <c r="J706" s="30">
        <v>0</v>
      </c>
      <c r="K706" s="31">
        <v>0</v>
      </c>
      <c r="L706" s="32">
        <f t="shared" si="36"/>
        <v>0</v>
      </c>
      <c r="M706" s="30">
        <v>0</v>
      </c>
      <c r="N706" s="32">
        <f t="shared" si="37"/>
        <v>0</v>
      </c>
      <c r="O706" s="33"/>
      <c r="P706" s="34"/>
    </row>
    <row r="707" spans="1:16" s="35" customFormat="1" x14ac:dyDescent="0.3">
      <c r="A707" s="22" t="s">
        <v>283</v>
      </c>
      <c r="B707" s="23" t="s">
        <v>284</v>
      </c>
      <c r="C707" s="24" t="s">
        <v>285</v>
      </c>
      <c r="D707" s="25">
        <v>43647</v>
      </c>
      <c r="E707" s="25">
        <v>44012</v>
      </c>
      <c r="F707" s="26" t="s">
        <v>36</v>
      </c>
      <c r="G707" s="27" t="s">
        <v>37</v>
      </c>
      <c r="H707" s="28" t="s">
        <v>88</v>
      </c>
      <c r="I707" s="29" t="s">
        <v>89</v>
      </c>
      <c r="J707" s="30">
        <v>0</v>
      </c>
      <c r="K707" s="31">
        <v>0</v>
      </c>
      <c r="L707" s="32">
        <f t="shared" si="36"/>
        <v>0</v>
      </c>
      <c r="M707" s="30">
        <v>0</v>
      </c>
      <c r="N707" s="32">
        <f t="shared" si="37"/>
        <v>0</v>
      </c>
      <c r="O707" s="33"/>
      <c r="P707" s="34"/>
    </row>
    <row r="708" spans="1:16" s="35" customFormat="1" x14ac:dyDescent="0.3">
      <c r="A708" s="22" t="s">
        <v>283</v>
      </c>
      <c r="B708" s="23" t="s">
        <v>284</v>
      </c>
      <c r="C708" s="24" t="s">
        <v>285</v>
      </c>
      <c r="D708" s="25">
        <v>43647</v>
      </c>
      <c r="E708" s="25">
        <v>44012</v>
      </c>
      <c r="F708" s="26" t="s">
        <v>36</v>
      </c>
      <c r="G708" s="27" t="s">
        <v>37</v>
      </c>
      <c r="H708" s="28" t="s">
        <v>90</v>
      </c>
      <c r="I708" s="29" t="s">
        <v>91</v>
      </c>
      <c r="J708" s="30">
        <v>0</v>
      </c>
      <c r="K708" s="31">
        <v>0</v>
      </c>
      <c r="L708" s="32">
        <f t="shared" ref="L708:L771" si="39">SUM(J708:K708)</f>
        <v>0</v>
      </c>
      <c r="M708" s="30">
        <v>0</v>
      </c>
      <c r="N708" s="32">
        <f t="shared" ref="N708:N771" si="40">+SUM($L708:$M708)</f>
        <v>0</v>
      </c>
      <c r="O708" s="33">
        <v>0</v>
      </c>
      <c r="P708" s="34">
        <v>0</v>
      </c>
    </row>
    <row r="709" spans="1:16" s="35" customFormat="1" x14ac:dyDescent="0.3">
      <c r="A709" s="22" t="s">
        <v>283</v>
      </c>
      <c r="B709" s="23" t="s">
        <v>284</v>
      </c>
      <c r="C709" s="24" t="s">
        <v>285</v>
      </c>
      <c r="D709" s="25">
        <v>43647</v>
      </c>
      <c r="E709" s="25">
        <v>44012</v>
      </c>
      <c r="F709" s="26" t="s">
        <v>36</v>
      </c>
      <c r="G709" s="27" t="s">
        <v>37</v>
      </c>
      <c r="H709" s="28" t="s">
        <v>92</v>
      </c>
      <c r="I709" s="29" t="s">
        <v>93</v>
      </c>
      <c r="J709" s="30">
        <v>0</v>
      </c>
      <c r="K709" s="31">
        <v>0</v>
      </c>
      <c r="L709" s="32">
        <f t="shared" si="39"/>
        <v>0</v>
      </c>
      <c r="M709" s="30">
        <v>0</v>
      </c>
      <c r="N709" s="32">
        <f t="shared" si="40"/>
        <v>0</v>
      </c>
      <c r="O709" s="33"/>
      <c r="P709" s="34"/>
    </row>
    <row r="710" spans="1:16" s="35" customFormat="1" x14ac:dyDescent="0.3">
      <c r="A710" s="22" t="s">
        <v>283</v>
      </c>
      <c r="B710" s="23" t="s">
        <v>284</v>
      </c>
      <c r="C710" s="24" t="s">
        <v>285</v>
      </c>
      <c r="D710" s="25">
        <v>43647</v>
      </c>
      <c r="E710" s="25">
        <v>44012</v>
      </c>
      <c r="F710" s="26" t="s">
        <v>36</v>
      </c>
      <c r="G710" s="27" t="s">
        <v>37</v>
      </c>
      <c r="H710" s="28" t="s">
        <v>94</v>
      </c>
      <c r="I710" s="29" t="s">
        <v>95</v>
      </c>
      <c r="J710" s="30">
        <v>0</v>
      </c>
      <c r="K710" s="31">
        <v>0</v>
      </c>
      <c r="L710" s="32">
        <f t="shared" si="39"/>
        <v>0</v>
      </c>
      <c r="M710" s="30">
        <v>0</v>
      </c>
      <c r="N710" s="32">
        <f t="shared" si="40"/>
        <v>0</v>
      </c>
      <c r="O710" s="33"/>
      <c r="P710" s="34"/>
    </row>
    <row r="711" spans="1:16" s="35" customFormat="1" x14ac:dyDescent="0.3">
      <c r="A711" s="22" t="s">
        <v>283</v>
      </c>
      <c r="B711" s="23" t="s">
        <v>284</v>
      </c>
      <c r="C711" s="24" t="s">
        <v>285</v>
      </c>
      <c r="D711" s="25">
        <v>43647</v>
      </c>
      <c r="E711" s="25">
        <v>44012</v>
      </c>
      <c r="F711" s="26" t="s">
        <v>36</v>
      </c>
      <c r="G711" s="27" t="s">
        <v>37</v>
      </c>
      <c r="H711" s="28" t="s">
        <v>96</v>
      </c>
      <c r="I711" s="29" t="s">
        <v>97</v>
      </c>
      <c r="J711" s="30">
        <v>384</v>
      </c>
      <c r="K711" s="31">
        <v>0</v>
      </c>
      <c r="L711" s="32">
        <f t="shared" si="39"/>
        <v>384</v>
      </c>
      <c r="M711" s="30">
        <v>0</v>
      </c>
      <c r="N711" s="32">
        <f t="shared" si="40"/>
        <v>384</v>
      </c>
      <c r="O711" s="33"/>
      <c r="P711" s="34"/>
    </row>
    <row r="712" spans="1:16" s="35" customFormat="1" x14ac:dyDescent="0.3">
      <c r="A712" s="22" t="s">
        <v>283</v>
      </c>
      <c r="B712" s="23" t="s">
        <v>284</v>
      </c>
      <c r="C712" s="24" t="s">
        <v>285</v>
      </c>
      <c r="D712" s="25">
        <v>43647</v>
      </c>
      <c r="E712" s="25">
        <v>44012</v>
      </c>
      <c r="F712" s="26" t="s">
        <v>36</v>
      </c>
      <c r="G712" s="27" t="s">
        <v>37</v>
      </c>
      <c r="H712" s="28" t="s">
        <v>98</v>
      </c>
      <c r="I712" s="29" t="s">
        <v>99</v>
      </c>
      <c r="J712" s="30">
        <v>0</v>
      </c>
      <c r="K712" s="31">
        <v>0</v>
      </c>
      <c r="L712" s="32">
        <f t="shared" si="39"/>
        <v>0</v>
      </c>
      <c r="M712" s="30">
        <v>0</v>
      </c>
      <c r="N712" s="32">
        <f t="shared" si="40"/>
        <v>0</v>
      </c>
      <c r="O712" s="33"/>
      <c r="P712" s="34"/>
    </row>
    <row r="713" spans="1:16" s="35" customFormat="1" x14ac:dyDescent="0.3">
      <c r="A713" s="22" t="s">
        <v>283</v>
      </c>
      <c r="B713" s="23" t="s">
        <v>284</v>
      </c>
      <c r="C713" s="24" t="s">
        <v>285</v>
      </c>
      <c r="D713" s="25">
        <v>43647</v>
      </c>
      <c r="E713" s="25">
        <v>44012</v>
      </c>
      <c r="F713" s="26" t="s">
        <v>36</v>
      </c>
      <c r="G713" s="27" t="s">
        <v>37</v>
      </c>
      <c r="H713" s="28" t="s">
        <v>100</v>
      </c>
      <c r="I713" s="29" t="s">
        <v>101</v>
      </c>
      <c r="J713" s="30">
        <v>8382</v>
      </c>
      <c r="K713" s="31">
        <v>0</v>
      </c>
      <c r="L713" s="32">
        <f t="shared" si="39"/>
        <v>8382</v>
      </c>
      <c r="M713" s="30">
        <v>0</v>
      </c>
      <c r="N713" s="32">
        <f t="shared" si="40"/>
        <v>8382</v>
      </c>
      <c r="O713" s="33"/>
      <c r="P713" s="34"/>
    </row>
    <row r="714" spans="1:16" s="35" customFormat="1" x14ac:dyDescent="0.3">
      <c r="A714" s="22" t="s">
        <v>283</v>
      </c>
      <c r="B714" s="23" t="s">
        <v>284</v>
      </c>
      <c r="C714" s="24" t="s">
        <v>285</v>
      </c>
      <c r="D714" s="25">
        <v>43647</v>
      </c>
      <c r="E714" s="25">
        <v>44012</v>
      </c>
      <c r="F714" s="26" t="s">
        <v>36</v>
      </c>
      <c r="G714" s="27" t="s">
        <v>37</v>
      </c>
      <c r="H714" s="28" t="s">
        <v>102</v>
      </c>
      <c r="I714" s="29" t="s">
        <v>103</v>
      </c>
      <c r="J714" s="30">
        <v>0</v>
      </c>
      <c r="K714" s="31">
        <v>0</v>
      </c>
      <c r="L714" s="32">
        <f t="shared" si="39"/>
        <v>0</v>
      </c>
      <c r="M714" s="30">
        <v>0</v>
      </c>
      <c r="N714" s="32">
        <f t="shared" si="40"/>
        <v>0</v>
      </c>
      <c r="O714" s="33"/>
      <c r="P714" s="34"/>
    </row>
    <row r="715" spans="1:16" s="35" customFormat="1" x14ac:dyDescent="0.3">
      <c r="A715" s="22" t="s">
        <v>283</v>
      </c>
      <c r="B715" s="23" t="s">
        <v>284</v>
      </c>
      <c r="C715" s="24" t="s">
        <v>285</v>
      </c>
      <c r="D715" s="25">
        <v>43647</v>
      </c>
      <c r="E715" s="25">
        <v>44012</v>
      </c>
      <c r="F715" s="26" t="s">
        <v>36</v>
      </c>
      <c r="G715" s="27" t="s">
        <v>37</v>
      </c>
      <c r="H715" s="28" t="s">
        <v>104</v>
      </c>
      <c r="I715" s="29" t="s">
        <v>105</v>
      </c>
      <c r="J715" s="30">
        <v>4094</v>
      </c>
      <c r="K715" s="31">
        <v>0</v>
      </c>
      <c r="L715" s="32">
        <f t="shared" si="39"/>
        <v>4094</v>
      </c>
      <c r="M715" s="30">
        <v>-4094</v>
      </c>
      <c r="N715" s="32">
        <f t="shared" si="40"/>
        <v>0</v>
      </c>
      <c r="O715" s="33"/>
      <c r="P715" s="34"/>
    </row>
    <row r="716" spans="1:16" s="35" customFormat="1" x14ac:dyDescent="0.3">
      <c r="A716" s="22" t="s">
        <v>283</v>
      </c>
      <c r="B716" s="23" t="s">
        <v>284</v>
      </c>
      <c r="C716" s="24" t="s">
        <v>285</v>
      </c>
      <c r="D716" s="25">
        <v>43647</v>
      </c>
      <c r="E716" s="25">
        <v>44012</v>
      </c>
      <c r="F716" s="26" t="s">
        <v>36</v>
      </c>
      <c r="G716" s="27" t="s">
        <v>37</v>
      </c>
      <c r="H716" s="28" t="s">
        <v>106</v>
      </c>
      <c r="I716" s="29" t="s">
        <v>107</v>
      </c>
      <c r="J716" s="30">
        <v>0</v>
      </c>
      <c r="K716" s="31">
        <v>0</v>
      </c>
      <c r="L716" s="32">
        <f t="shared" si="39"/>
        <v>0</v>
      </c>
      <c r="M716" s="30">
        <v>0</v>
      </c>
      <c r="N716" s="32">
        <f t="shared" si="40"/>
        <v>0</v>
      </c>
      <c r="O716" s="33"/>
      <c r="P716" s="34"/>
    </row>
    <row r="717" spans="1:16" s="35" customFormat="1" x14ac:dyDescent="0.3">
      <c r="A717" s="22" t="s">
        <v>283</v>
      </c>
      <c r="B717" s="23" t="s">
        <v>284</v>
      </c>
      <c r="C717" s="24" t="s">
        <v>285</v>
      </c>
      <c r="D717" s="25">
        <v>43647</v>
      </c>
      <c r="E717" s="25">
        <v>44012</v>
      </c>
      <c r="F717" s="26" t="s">
        <v>36</v>
      </c>
      <c r="G717" s="27" t="s">
        <v>37</v>
      </c>
      <c r="H717" s="28" t="s">
        <v>108</v>
      </c>
      <c r="I717" s="29" t="s">
        <v>109</v>
      </c>
      <c r="J717" s="30">
        <v>0</v>
      </c>
      <c r="K717" s="31">
        <v>0</v>
      </c>
      <c r="L717" s="32">
        <f t="shared" si="39"/>
        <v>0</v>
      </c>
      <c r="M717" s="30">
        <v>0</v>
      </c>
      <c r="N717" s="32">
        <f t="shared" si="40"/>
        <v>0</v>
      </c>
      <c r="O717" s="33"/>
      <c r="P717" s="34"/>
    </row>
    <row r="718" spans="1:16" s="35" customFormat="1" x14ac:dyDescent="0.3">
      <c r="A718" s="22" t="s">
        <v>283</v>
      </c>
      <c r="B718" s="23" t="s">
        <v>284</v>
      </c>
      <c r="C718" s="24" t="s">
        <v>285</v>
      </c>
      <c r="D718" s="25">
        <v>43647</v>
      </c>
      <c r="E718" s="25">
        <v>44012</v>
      </c>
      <c r="F718" s="45" t="s">
        <v>36</v>
      </c>
      <c r="G718" s="46" t="s">
        <v>37</v>
      </c>
      <c r="H718" s="47" t="s">
        <v>34</v>
      </c>
      <c r="I718" s="48" t="s">
        <v>110</v>
      </c>
      <c r="J718" s="49">
        <f>SUM(J682:J717)</f>
        <v>916640</v>
      </c>
      <c r="K718" s="50">
        <f>SUM(K682:K717)</f>
        <v>-232547.78</v>
      </c>
      <c r="L718" s="51">
        <f t="shared" si="39"/>
        <v>684092.22</v>
      </c>
      <c r="M718" s="49">
        <f>SUM(M682:M717)</f>
        <v>-4094</v>
      </c>
      <c r="N718" s="51">
        <f t="shared" si="40"/>
        <v>679998.22</v>
      </c>
      <c r="O718" s="52"/>
      <c r="P718" s="53"/>
    </row>
    <row r="719" spans="1:16" s="35" customFormat="1" x14ac:dyDescent="0.3">
      <c r="A719" s="22" t="s">
        <v>283</v>
      </c>
      <c r="B719" s="23" t="s">
        <v>284</v>
      </c>
      <c r="C719" s="24" t="s">
        <v>285</v>
      </c>
      <c r="D719" s="25">
        <v>43647</v>
      </c>
      <c r="E719" s="25">
        <v>44012</v>
      </c>
      <c r="F719" s="26" t="s">
        <v>111</v>
      </c>
      <c r="G719" s="27" t="s">
        <v>112</v>
      </c>
      <c r="H719" s="28" t="s">
        <v>82</v>
      </c>
      <c r="I719" s="29" t="s">
        <v>113</v>
      </c>
      <c r="J719" s="30">
        <v>169870</v>
      </c>
      <c r="K719" s="31">
        <v>0</v>
      </c>
      <c r="L719" s="32">
        <f t="shared" si="39"/>
        <v>169870</v>
      </c>
      <c r="M719" s="30">
        <v>0</v>
      </c>
      <c r="N719" s="32">
        <f t="shared" si="40"/>
        <v>169870</v>
      </c>
      <c r="O719" s="33"/>
      <c r="P719" s="34"/>
    </row>
    <row r="720" spans="1:16" s="35" customFormat="1" x14ac:dyDescent="0.3">
      <c r="A720" s="22" t="s">
        <v>283</v>
      </c>
      <c r="B720" s="23" t="s">
        <v>284</v>
      </c>
      <c r="C720" s="24" t="s">
        <v>285</v>
      </c>
      <c r="D720" s="25">
        <v>43647</v>
      </c>
      <c r="E720" s="25">
        <v>44012</v>
      </c>
      <c r="F720" s="26" t="s">
        <v>111</v>
      </c>
      <c r="G720" s="27" t="s">
        <v>112</v>
      </c>
      <c r="H720" s="28" t="s">
        <v>84</v>
      </c>
      <c r="I720" s="29" t="s">
        <v>114</v>
      </c>
      <c r="J720" s="30">
        <v>21094</v>
      </c>
      <c r="K720" s="31">
        <v>0</v>
      </c>
      <c r="L720" s="32">
        <f t="shared" si="39"/>
        <v>21094</v>
      </c>
      <c r="M720" s="30">
        <v>0</v>
      </c>
      <c r="N720" s="32">
        <f t="shared" si="40"/>
        <v>21094</v>
      </c>
      <c r="O720" s="33"/>
      <c r="P720" s="34"/>
    </row>
    <row r="721" spans="1:16" s="35" customFormat="1" x14ac:dyDescent="0.3">
      <c r="A721" s="22" t="s">
        <v>283</v>
      </c>
      <c r="B721" s="23" t="s">
        <v>284</v>
      </c>
      <c r="C721" s="24" t="s">
        <v>285</v>
      </c>
      <c r="D721" s="25">
        <v>43647</v>
      </c>
      <c r="E721" s="25">
        <v>44012</v>
      </c>
      <c r="F721" s="26" t="s">
        <v>111</v>
      </c>
      <c r="G721" s="27" t="s">
        <v>112</v>
      </c>
      <c r="H721" s="28" t="s">
        <v>86</v>
      </c>
      <c r="I721" s="29" t="s">
        <v>115</v>
      </c>
      <c r="J721" s="30">
        <v>0</v>
      </c>
      <c r="K721" s="31">
        <v>0</v>
      </c>
      <c r="L721" s="32">
        <f t="shared" si="39"/>
        <v>0</v>
      </c>
      <c r="M721" s="30">
        <v>0</v>
      </c>
      <c r="N721" s="32">
        <f t="shared" si="40"/>
        <v>0</v>
      </c>
      <c r="O721" s="33"/>
      <c r="P721" s="34"/>
    </row>
    <row r="722" spans="1:16" s="35" customFormat="1" x14ac:dyDescent="0.3">
      <c r="A722" s="22" t="s">
        <v>283</v>
      </c>
      <c r="B722" s="23" t="s">
        <v>284</v>
      </c>
      <c r="C722" s="24" t="s">
        <v>285</v>
      </c>
      <c r="D722" s="25">
        <v>43647</v>
      </c>
      <c r="E722" s="25">
        <v>44012</v>
      </c>
      <c r="F722" s="26" t="s">
        <v>111</v>
      </c>
      <c r="G722" s="27" t="s">
        <v>112</v>
      </c>
      <c r="H722" s="28" t="s">
        <v>116</v>
      </c>
      <c r="I722" s="29" t="s">
        <v>117</v>
      </c>
      <c r="J722" s="30">
        <v>14224</v>
      </c>
      <c r="K722" s="31">
        <v>0</v>
      </c>
      <c r="L722" s="32">
        <f t="shared" si="39"/>
        <v>14224</v>
      </c>
      <c r="M722" s="30">
        <v>0</v>
      </c>
      <c r="N722" s="32">
        <f t="shared" si="40"/>
        <v>14224</v>
      </c>
      <c r="O722" s="33"/>
      <c r="P722" s="34"/>
    </row>
    <row r="723" spans="1:16" s="35" customFormat="1" x14ac:dyDescent="0.3">
      <c r="A723" s="22" t="s">
        <v>283</v>
      </c>
      <c r="B723" s="23" t="s">
        <v>284</v>
      </c>
      <c r="C723" s="24" t="s">
        <v>285</v>
      </c>
      <c r="D723" s="25">
        <v>43647</v>
      </c>
      <c r="E723" s="25">
        <v>44012</v>
      </c>
      <c r="F723" s="26" t="s">
        <v>111</v>
      </c>
      <c r="G723" s="27" t="s">
        <v>112</v>
      </c>
      <c r="H723" s="28" t="s">
        <v>88</v>
      </c>
      <c r="I723" s="29" t="s">
        <v>118</v>
      </c>
      <c r="J723" s="30">
        <v>24135</v>
      </c>
      <c r="K723" s="31">
        <v>0</v>
      </c>
      <c r="L723" s="32">
        <f t="shared" si="39"/>
        <v>24135</v>
      </c>
      <c r="M723" s="30">
        <v>0</v>
      </c>
      <c r="N723" s="32">
        <f t="shared" si="40"/>
        <v>24135</v>
      </c>
      <c r="O723" s="33"/>
      <c r="P723" s="34"/>
    </row>
    <row r="724" spans="1:16" s="35" customFormat="1" x14ac:dyDescent="0.3">
      <c r="A724" s="22" t="s">
        <v>283</v>
      </c>
      <c r="B724" s="23" t="s">
        <v>284</v>
      </c>
      <c r="C724" s="24" t="s">
        <v>285</v>
      </c>
      <c r="D724" s="25">
        <v>43647</v>
      </c>
      <c r="E724" s="25">
        <v>44012</v>
      </c>
      <c r="F724" s="26" t="s">
        <v>111</v>
      </c>
      <c r="G724" s="27" t="s">
        <v>112</v>
      </c>
      <c r="H724" s="28" t="s">
        <v>119</v>
      </c>
      <c r="I724" s="29" t="s">
        <v>120</v>
      </c>
      <c r="J724" s="30">
        <v>0</v>
      </c>
      <c r="K724" s="31">
        <v>0</v>
      </c>
      <c r="L724" s="32">
        <f t="shared" si="39"/>
        <v>0</v>
      </c>
      <c r="M724" s="30">
        <v>0</v>
      </c>
      <c r="N724" s="32">
        <f t="shared" si="40"/>
        <v>0</v>
      </c>
      <c r="O724" s="33"/>
      <c r="P724" s="34"/>
    </row>
    <row r="725" spans="1:16" s="35" customFormat="1" x14ac:dyDescent="0.3">
      <c r="A725" s="22" t="s">
        <v>283</v>
      </c>
      <c r="B725" s="23" t="s">
        <v>284</v>
      </c>
      <c r="C725" s="24" t="s">
        <v>285</v>
      </c>
      <c r="D725" s="25">
        <v>43647</v>
      </c>
      <c r="E725" s="25">
        <v>44012</v>
      </c>
      <c r="F725" s="26" t="s">
        <v>111</v>
      </c>
      <c r="G725" s="27" t="s">
        <v>112</v>
      </c>
      <c r="H725" s="28" t="s">
        <v>121</v>
      </c>
      <c r="I725" s="29" t="s">
        <v>122</v>
      </c>
      <c r="J725" s="30">
        <v>0</v>
      </c>
      <c r="K725" s="31">
        <v>0</v>
      </c>
      <c r="L725" s="32">
        <f t="shared" si="39"/>
        <v>0</v>
      </c>
      <c r="M725" s="30">
        <v>0</v>
      </c>
      <c r="N725" s="32">
        <f t="shared" si="40"/>
        <v>0</v>
      </c>
      <c r="O725" s="33"/>
      <c r="P725" s="34"/>
    </row>
    <row r="726" spans="1:16" s="35" customFormat="1" x14ac:dyDescent="0.3">
      <c r="A726" s="22" t="s">
        <v>283</v>
      </c>
      <c r="B726" s="23" t="s">
        <v>284</v>
      </c>
      <c r="C726" s="24" t="s">
        <v>285</v>
      </c>
      <c r="D726" s="25">
        <v>43647</v>
      </c>
      <c r="E726" s="25">
        <v>44012</v>
      </c>
      <c r="F726" s="26" t="s">
        <v>111</v>
      </c>
      <c r="G726" s="27" t="s">
        <v>112</v>
      </c>
      <c r="H726" s="28" t="s">
        <v>90</v>
      </c>
      <c r="I726" s="29" t="s">
        <v>123</v>
      </c>
      <c r="J726" s="30">
        <v>9494</v>
      </c>
      <c r="K726" s="31">
        <v>0</v>
      </c>
      <c r="L726" s="32">
        <f t="shared" si="39"/>
        <v>9494</v>
      </c>
      <c r="M726" s="30">
        <v>0</v>
      </c>
      <c r="N726" s="32">
        <f t="shared" si="40"/>
        <v>9494</v>
      </c>
      <c r="O726" s="33"/>
      <c r="P726" s="34"/>
    </row>
    <row r="727" spans="1:16" s="35" customFormat="1" x14ac:dyDescent="0.3">
      <c r="A727" s="22" t="s">
        <v>283</v>
      </c>
      <c r="B727" s="23" t="s">
        <v>284</v>
      </c>
      <c r="C727" s="24" t="s">
        <v>285</v>
      </c>
      <c r="D727" s="25">
        <v>43647</v>
      </c>
      <c r="E727" s="25">
        <v>44012</v>
      </c>
      <c r="F727" s="26" t="s">
        <v>111</v>
      </c>
      <c r="G727" s="27" t="s">
        <v>112</v>
      </c>
      <c r="H727" s="28" t="s">
        <v>92</v>
      </c>
      <c r="I727" s="29" t="s">
        <v>124</v>
      </c>
      <c r="J727" s="30">
        <v>3391</v>
      </c>
      <c r="K727" s="31">
        <v>0</v>
      </c>
      <c r="L727" s="32">
        <f t="shared" si="39"/>
        <v>3391</v>
      </c>
      <c r="M727" s="30">
        <v>0</v>
      </c>
      <c r="N727" s="32">
        <f t="shared" si="40"/>
        <v>3391</v>
      </c>
      <c r="O727" s="33"/>
      <c r="P727" s="34"/>
    </row>
    <row r="728" spans="1:16" s="35" customFormat="1" x14ac:dyDescent="0.3">
      <c r="A728" s="22" t="s">
        <v>283</v>
      </c>
      <c r="B728" s="23" t="s">
        <v>284</v>
      </c>
      <c r="C728" s="24" t="s">
        <v>285</v>
      </c>
      <c r="D728" s="25">
        <v>43647</v>
      </c>
      <c r="E728" s="25">
        <v>44012</v>
      </c>
      <c r="F728" s="26" t="s">
        <v>111</v>
      </c>
      <c r="G728" s="27" t="s">
        <v>112</v>
      </c>
      <c r="H728" s="28" t="s">
        <v>94</v>
      </c>
      <c r="I728" s="29" t="s">
        <v>125</v>
      </c>
      <c r="J728" s="30">
        <v>0</v>
      </c>
      <c r="K728" s="31">
        <v>0</v>
      </c>
      <c r="L728" s="32">
        <f t="shared" si="39"/>
        <v>0</v>
      </c>
      <c r="M728" s="30">
        <v>0</v>
      </c>
      <c r="N728" s="32">
        <f t="shared" si="40"/>
        <v>0</v>
      </c>
      <c r="O728" s="33"/>
      <c r="P728" s="34"/>
    </row>
    <row r="729" spans="1:16" s="35" customFormat="1" x14ac:dyDescent="0.3">
      <c r="A729" s="22" t="s">
        <v>283</v>
      </c>
      <c r="B729" s="23" t="s">
        <v>284</v>
      </c>
      <c r="C729" s="24" t="s">
        <v>285</v>
      </c>
      <c r="D729" s="25">
        <v>43647</v>
      </c>
      <c r="E729" s="25">
        <v>44012</v>
      </c>
      <c r="F729" s="26" t="s">
        <v>111</v>
      </c>
      <c r="G729" s="27" t="s">
        <v>112</v>
      </c>
      <c r="H729" s="28" t="s">
        <v>96</v>
      </c>
      <c r="I729" s="29" t="s">
        <v>126</v>
      </c>
      <c r="J729" s="30">
        <v>45486</v>
      </c>
      <c r="K729" s="31">
        <v>0</v>
      </c>
      <c r="L729" s="32">
        <f t="shared" si="39"/>
        <v>45486</v>
      </c>
      <c r="M729" s="30">
        <v>0</v>
      </c>
      <c r="N729" s="32">
        <f t="shared" si="40"/>
        <v>45486</v>
      </c>
      <c r="O729" s="33"/>
      <c r="P729" s="34"/>
    </row>
    <row r="730" spans="1:16" s="35" customFormat="1" x14ac:dyDescent="0.3">
      <c r="A730" s="22" t="s">
        <v>283</v>
      </c>
      <c r="B730" s="23" t="s">
        <v>284</v>
      </c>
      <c r="C730" s="24" t="s">
        <v>285</v>
      </c>
      <c r="D730" s="25">
        <v>43647</v>
      </c>
      <c r="E730" s="25">
        <v>44012</v>
      </c>
      <c r="F730" s="26" t="s">
        <v>111</v>
      </c>
      <c r="G730" s="27" t="s">
        <v>112</v>
      </c>
      <c r="H730" s="28" t="s">
        <v>98</v>
      </c>
      <c r="I730" s="29" t="s">
        <v>127</v>
      </c>
      <c r="J730" s="30">
        <v>0</v>
      </c>
      <c r="K730" s="31">
        <v>0</v>
      </c>
      <c r="L730" s="32">
        <f t="shared" si="39"/>
        <v>0</v>
      </c>
      <c r="M730" s="30">
        <v>0</v>
      </c>
      <c r="N730" s="32">
        <f t="shared" si="40"/>
        <v>0</v>
      </c>
      <c r="O730" s="33"/>
      <c r="P730" s="34"/>
    </row>
    <row r="731" spans="1:16" s="35" customFormat="1" x14ac:dyDescent="0.3">
      <c r="A731" s="22" t="s">
        <v>283</v>
      </c>
      <c r="B731" s="23" t="s">
        <v>284</v>
      </c>
      <c r="C731" s="24" t="s">
        <v>285</v>
      </c>
      <c r="D731" s="25">
        <v>43647</v>
      </c>
      <c r="E731" s="25">
        <v>44012</v>
      </c>
      <c r="F731" s="26" t="s">
        <v>111</v>
      </c>
      <c r="G731" s="27" t="s">
        <v>112</v>
      </c>
      <c r="H731" s="28" t="s">
        <v>100</v>
      </c>
      <c r="I731" s="29" t="s">
        <v>128</v>
      </c>
      <c r="J731" s="30">
        <v>660</v>
      </c>
      <c r="K731" s="31">
        <v>0</v>
      </c>
      <c r="L731" s="32">
        <f t="shared" si="39"/>
        <v>660</v>
      </c>
      <c r="M731" s="30">
        <v>0</v>
      </c>
      <c r="N731" s="32">
        <f t="shared" si="40"/>
        <v>660</v>
      </c>
      <c r="O731" s="33"/>
      <c r="P731" s="34"/>
    </row>
    <row r="732" spans="1:16" s="35" customFormat="1" x14ac:dyDescent="0.3">
      <c r="A732" s="22" t="s">
        <v>283</v>
      </c>
      <c r="B732" s="23" t="s">
        <v>284</v>
      </c>
      <c r="C732" s="24" t="s">
        <v>285</v>
      </c>
      <c r="D732" s="25">
        <v>43647</v>
      </c>
      <c r="E732" s="25">
        <v>44012</v>
      </c>
      <c r="F732" s="26" t="s">
        <v>111</v>
      </c>
      <c r="G732" s="27" t="s">
        <v>112</v>
      </c>
      <c r="H732" s="28" t="s">
        <v>102</v>
      </c>
      <c r="I732" s="29" t="s">
        <v>129</v>
      </c>
      <c r="J732" s="30">
        <v>0</v>
      </c>
      <c r="K732" s="31">
        <v>0</v>
      </c>
      <c r="L732" s="32">
        <f t="shared" si="39"/>
        <v>0</v>
      </c>
      <c r="M732" s="30">
        <v>0</v>
      </c>
      <c r="N732" s="32">
        <f t="shared" si="40"/>
        <v>0</v>
      </c>
      <c r="O732" s="33"/>
      <c r="P732" s="34"/>
    </row>
    <row r="733" spans="1:16" s="35" customFormat="1" x14ac:dyDescent="0.3">
      <c r="A733" s="22" t="s">
        <v>283</v>
      </c>
      <c r="B733" s="23" t="s">
        <v>284</v>
      </c>
      <c r="C733" s="24" t="s">
        <v>285</v>
      </c>
      <c r="D733" s="25">
        <v>43647</v>
      </c>
      <c r="E733" s="25">
        <v>44012</v>
      </c>
      <c r="F733" s="26" t="s">
        <v>111</v>
      </c>
      <c r="G733" s="27" t="s">
        <v>112</v>
      </c>
      <c r="H733" s="28" t="s">
        <v>104</v>
      </c>
      <c r="I733" s="29" t="s">
        <v>130</v>
      </c>
      <c r="J733" s="30">
        <v>0</v>
      </c>
      <c r="K733" s="31">
        <v>0</v>
      </c>
      <c r="L733" s="32">
        <f t="shared" si="39"/>
        <v>0</v>
      </c>
      <c r="M733" s="30">
        <v>0</v>
      </c>
      <c r="N733" s="32">
        <f t="shared" si="40"/>
        <v>0</v>
      </c>
      <c r="O733" s="33"/>
      <c r="P733" s="34"/>
    </row>
    <row r="734" spans="1:16" s="35" customFormat="1" x14ac:dyDescent="0.3">
      <c r="A734" s="22" t="s">
        <v>283</v>
      </c>
      <c r="B734" s="23" t="s">
        <v>284</v>
      </c>
      <c r="C734" s="24" t="s">
        <v>285</v>
      </c>
      <c r="D734" s="25">
        <v>43647</v>
      </c>
      <c r="E734" s="25">
        <v>44012</v>
      </c>
      <c r="F734" s="26" t="s">
        <v>111</v>
      </c>
      <c r="G734" s="27" t="s">
        <v>112</v>
      </c>
      <c r="H734" s="28" t="s">
        <v>106</v>
      </c>
      <c r="I734" s="29" t="s">
        <v>131</v>
      </c>
      <c r="J734" s="30">
        <v>0</v>
      </c>
      <c r="K734" s="31">
        <v>0</v>
      </c>
      <c r="L734" s="32">
        <f t="shared" si="39"/>
        <v>0</v>
      </c>
      <c r="M734" s="30">
        <v>0</v>
      </c>
      <c r="N734" s="32">
        <f t="shared" si="40"/>
        <v>0</v>
      </c>
      <c r="O734" s="33"/>
      <c r="P734" s="34"/>
    </row>
    <row r="735" spans="1:16" s="35" customFormat="1" x14ac:dyDescent="0.3">
      <c r="A735" s="22" t="s">
        <v>283</v>
      </c>
      <c r="B735" s="23" t="s">
        <v>284</v>
      </c>
      <c r="C735" s="24" t="s">
        <v>285</v>
      </c>
      <c r="D735" s="25">
        <v>43647</v>
      </c>
      <c r="E735" s="25">
        <v>44012</v>
      </c>
      <c r="F735" s="26" t="s">
        <v>111</v>
      </c>
      <c r="G735" s="27" t="s">
        <v>112</v>
      </c>
      <c r="H735" s="28" t="s">
        <v>108</v>
      </c>
      <c r="I735" s="29" t="s">
        <v>109</v>
      </c>
      <c r="J735" s="30">
        <v>0</v>
      </c>
      <c r="K735" s="31">
        <v>0</v>
      </c>
      <c r="L735" s="32">
        <f t="shared" si="39"/>
        <v>0</v>
      </c>
      <c r="M735" s="30">
        <v>0</v>
      </c>
      <c r="N735" s="32">
        <f t="shared" si="40"/>
        <v>0</v>
      </c>
      <c r="O735" s="33"/>
      <c r="P735" s="34"/>
    </row>
    <row r="736" spans="1:16" s="35" customFormat="1" x14ac:dyDescent="0.3">
      <c r="A736" s="22" t="s">
        <v>283</v>
      </c>
      <c r="B736" s="23" t="s">
        <v>284</v>
      </c>
      <c r="C736" s="24" t="s">
        <v>285</v>
      </c>
      <c r="D736" s="25">
        <v>43647</v>
      </c>
      <c r="E736" s="25">
        <v>44012</v>
      </c>
      <c r="F736" s="45" t="s">
        <v>111</v>
      </c>
      <c r="G736" s="46" t="s">
        <v>112</v>
      </c>
      <c r="H736" s="47" t="s">
        <v>34</v>
      </c>
      <c r="I736" s="48" t="s">
        <v>132</v>
      </c>
      <c r="J736" s="49">
        <f>SUM(J719:J735)</f>
        <v>288354</v>
      </c>
      <c r="K736" s="50">
        <f>SUM(K719:K735)</f>
        <v>0</v>
      </c>
      <c r="L736" s="51">
        <f t="shared" si="39"/>
        <v>288354</v>
      </c>
      <c r="M736" s="49">
        <f>SUM(M719:M735)</f>
        <v>0</v>
      </c>
      <c r="N736" s="51">
        <f t="shared" si="40"/>
        <v>288354</v>
      </c>
      <c r="O736" s="52"/>
      <c r="P736" s="53"/>
    </row>
    <row r="737" spans="1:16" s="35" customFormat="1" x14ac:dyDescent="0.3">
      <c r="A737" s="22" t="s">
        <v>283</v>
      </c>
      <c r="B737" s="23" t="s">
        <v>284</v>
      </c>
      <c r="C737" s="24" t="s">
        <v>285</v>
      </c>
      <c r="D737" s="25">
        <v>43647</v>
      </c>
      <c r="E737" s="25">
        <v>44012</v>
      </c>
      <c r="F737" s="26" t="s">
        <v>133</v>
      </c>
      <c r="G737" s="27" t="s">
        <v>134</v>
      </c>
      <c r="H737" s="28" t="s">
        <v>42</v>
      </c>
      <c r="I737" s="29" t="s">
        <v>135</v>
      </c>
      <c r="J737" s="30">
        <v>71565</v>
      </c>
      <c r="K737" s="31">
        <v>0</v>
      </c>
      <c r="L737" s="32">
        <f t="shared" si="39"/>
        <v>71565</v>
      </c>
      <c r="M737" s="30">
        <v>0</v>
      </c>
      <c r="N737" s="32">
        <f t="shared" si="40"/>
        <v>71565</v>
      </c>
      <c r="O737" s="33">
        <v>2162.5</v>
      </c>
      <c r="P737" s="34">
        <v>2457.5</v>
      </c>
    </row>
    <row r="738" spans="1:16" s="35" customFormat="1" x14ac:dyDescent="0.3">
      <c r="A738" s="22" t="s">
        <v>283</v>
      </c>
      <c r="B738" s="23" t="s">
        <v>284</v>
      </c>
      <c r="C738" s="24" t="s">
        <v>285</v>
      </c>
      <c r="D738" s="25">
        <v>43647</v>
      </c>
      <c r="E738" s="25">
        <v>44012</v>
      </c>
      <c r="F738" s="26" t="s">
        <v>133</v>
      </c>
      <c r="G738" s="27" t="s">
        <v>134</v>
      </c>
      <c r="H738" s="28" t="s">
        <v>44</v>
      </c>
      <c r="I738" s="29" t="s">
        <v>45</v>
      </c>
      <c r="J738" s="30">
        <v>0</v>
      </c>
      <c r="K738" s="31">
        <v>8149</v>
      </c>
      <c r="L738" s="32">
        <f t="shared" si="39"/>
        <v>8149</v>
      </c>
      <c r="M738" s="30">
        <v>0</v>
      </c>
      <c r="N738" s="32">
        <f t="shared" si="40"/>
        <v>8149</v>
      </c>
      <c r="O738" s="33"/>
      <c r="P738" s="34"/>
    </row>
    <row r="739" spans="1:16" s="35" customFormat="1" x14ac:dyDescent="0.3">
      <c r="A739" s="22" t="s">
        <v>283</v>
      </c>
      <c r="B739" s="23" t="s">
        <v>284</v>
      </c>
      <c r="C739" s="24" t="s">
        <v>285</v>
      </c>
      <c r="D739" s="25">
        <v>43647</v>
      </c>
      <c r="E739" s="25">
        <v>44012</v>
      </c>
      <c r="F739" s="26" t="s">
        <v>133</v>
      </c>
      <c r="G739" s="27" t="s">
        <v>134</v>
      </c>
      <c r="H739" s="28" t="s">
        <v>58</v>
      </c>
      <c r="I739" s="29" t="s">
        <v>136</v>
      </c>
      <c r="J739" s="30">
        <v>-64</v>
      </c>
      <c r="K739" s="31">
        <v>0</v>
      </c>
      <c r="L739" s="32">
        <f t="shared" si="39"/>
        <v>-64</v>
      </c>
      <c r="M739" s="30">
        <v>0</v>
      </c>
      <c r="N739" s="32">
        <f t="shared" si="40"/>
        <v>-64</v>
      </c>
      <c r="O739" s="33"/>
      <c r="P739" s="34"/>
    </row>
    <row r="740" spans="1:16" s="35" customFormat="1" x14ac:dyDescent="0.3">
      <c r="A740" s="22" t="s">
        <v>283</v>
      </c>
      <c r="B740" s="23" t="s">
        <v>284</v>
      </c>
      <c r="C740" s="24" t="s">
        <v>285</v>
      </c>
      <c r="D740" s="25">
        <v>43647</v>
      </c>
      <c r="E740" s="25">
        <v>44012</v>
      </c>
      <c r="F740" s="26" t="s">
        <v>133</v>
      </c>
      <c r="G740" s="27" t="s">
        <v>134</v>
      </c>
      <c r="H740" s="28" t="s">
        <v>82</v>
      </c>
      <c r="I740" s="29" t="s">
        <v>137</v>
      </c>
      <c r="J740" s="30">
        <v>0</v>
      </c>
      <c r="K740" s="31">
        <v>0</v>
      </c>
      <c r="L740" s="32">
        <f t="shared" si="39"/>
        <v>0</v>
      </c>
      <c r="M740" s="30">
        <v>0</v>
      </c>
      <c r="N740" s="32">
        <f t="shared" si="40"/>
        <v>0</v>
      </c>
      <c r="O740" s="33"/>
      <c r="P740" s="34"/>
    </row>
    <row r="741" spans="1:16" s="35" customFormat="1" x14ac:dyDescent="0.3">
      <c r="A741" s="22" t="s">
        <v>283</v>
      </c>
      <c r="B741" s="23" t="s">
        <v>284</v>
      </c>
      <c r="C741" s="24" t="s">
        <v>285</v>
      </c>
      <c r="D741" s="25">
        <v>43647</v>
      </c>
      <c r="E741" s="25">
        <v>44012</v>
      </c>
      <c r="F741" s="26" t="s">
        <v>133</v>
      </c>
      <c r="G741" s="27" t="s">
        <v>134</v>
      </c>
      <c r="H741" s="28" t="s">
        <v>84</v>
      </c>
      <c r="I741" s="29" t="s">
        <v>138</v>
      </c>
      <c r="J741" s="30">
        <v>4157</v>
      </c>
      <c r="K741" s="31">
        <v>0</v>
      </c>
      <c r="L741" s="32">
        <f t="shared" si="39"/>
        <v>4157</v>
      </c>
      <c r="M741" s="30">
        <v>0</v>
      </c>
      <c r="N741" s="32">
        <f t="shared" si="40"/>
        <v>4157</v>
      </c>
      <c r="O741" s="33"/>
      <c r="P741" s="34"/>
    </row>
    <row r="742" spans="1:16" s="35" customFormat="1" x14ac:dyDescent="0.3">
      <c r="A742" s="22" t="s">
        <v>283</v>
      </c>
      <c r="B742" s="23" t="s">
        <v>284</v>
      </c>
      <c r="C742" s="24" t="s">
        <v>285</v>
      </c>
      <c r="D742" s="25">
        <v>43647</v>
      </c>
      <c r="E742" s="25">
        <v>44012</v>
      </c>
      <c r="F742" s="26" t="s">
        <v>133</v>
      </c>
      <c r="G742" s="27" t="s">
        <v>134</v>
      </c>
      <c r="H742" s="28" t="s">
        <v>96</v>
      </c>
      <c r="I742" s="29" t="s">
        <v>139</v>
      </c>
      <c r="J742" s="30">
        <v>10763</v>
      </c>
      <c r="K742" s="31">
        <v>0</v>
      </c>
      <c r="L742" s="32">
        <f t="shared" si="39"/>
        <v>10763</v>
      </c>
      <c r="M742" s="30">
        <v>0</v>
      </c>
      <c r="N742" s="32">
        <f t="shared" si="40"/>
        <v>10763</v>
      </c>
      <c r="O742" s="33"/>
      <c r="P742" s="34"/>
    </row>
    <row r="743" spans="1:16" s="35" customFormat="1" x14ac:dyDescent="0.3">
      <c r="A743" s="22" t="s">
        <v>283</v>
      </c>
      <c r="B743" s="23" t="s">
        <v>284</v>
      </c>
      <c r="C743" s="24" t="s">
        <v>285</v>
      </c>
      <c r="D743" s="25">
        <v>43647</v>
      </c>
      <c r="E743" s="25">
        <v>44012</v>
      </c>
      <c r="F743" s="26" t="s">
        <v>133</v>
      </c>
      <c r="G743" s="27" t="s">
        <v>134</v>
      </c>
      <c r="H743" s="28" t="s">
        <v>98</v>
      </c>
      <c r="I743" s="29" t="s">
        <v>140</v>
      </c>
      <c r="J743" s="30">
        <v>0</v>
      </c>
      <c r="K743" s="31">
        <v>0</v>
      </c>
      <c r="L743" s="32">
        <f t="shared" si="39"/>
        <v>0</v>
      </c>
      <c r="M743" s="30">
        <v>0</v>
      </c>
      <c r="N743" s="32">
        <f t="shared" si="40"/>
        <v>0</v>
      </c>
      <c r="O743" s="33"/>
      <c r="P743" s="34"/>
    </row>
    <row r="744" spans="1:16" s="35" customFormat="1" x14ac:dyDescent="0.3">
      <c r="A744" s="22" t="s">
        <v>283</v>
      </c>
      <c r="B744" s="23" t="s">
        <v>284</v>
      </c>
      <c r="C744" s="24" t="s">
        <v>285</v>
      </c>
      <c r="D744" s="25">
        <v>43647</v>
      </c>
      <c r="E744" s="25">
        <v>44012</v>
      </c>
      <c r="F744" s="26" t="s">
        <v>133</v>
      </c>
      <c r="G744" s="27" t="s">
        <v>134</v>
      </c>
      <c r="H744" s="28" t="s">
        <v>100</v>
      </c>
      <c r="I744" s="29" t="s">
        <v>141</v>
      </c>
      <c r="J744" s="30">
        <v>33004</v>
      </c>
      <c r="K744" s="31">
        <v>0</v>
      </c>
      <c r="L744" s="32">
        <f t="shared" si="39"/>
        <v>33004</v>
      </c>
      <c r="M744" s="30">
        <v>0</v>
      </c>
      <c r="N744" s="32">
        <f t="shared" si="40"/>
        <v>33004</v>
      </c>
      <c r="O744" s="33"/>
      <c r="P744" s="34"/>
    </row>
    <row r="745" spans="1:16" s="35" customFormat="1" x14ac:dyDescent="0.3">
      <c r="A745" s="22" t="s">
        <v>283</v>
      </c>
      <c r="B745" s="23" t="s">
        <v>284</v>
      </c>
      <c r="C745" s="24" t="s">
        <v>285</v>
      </c>
      <c r="D745" s="25">
        <v>43647</v>
      </c>
      <c r="E745" s="25">
        <v>44012</v>
      </c>
      <c r="F745" s="26" t="s">
        <v>133</v>
      </c>
      <c r="G745" s="27" t="s">
        <v>134</v>
      </c>
      <c r="H745" s="28" t="s">
        <v>102</v>
      </c>
      <c r="I745" s="29" t="s">
        <v>142</v>
      </c>
      <c r="J745" s="30">
        <v>0</v>
      </c>
      <c r="K745" s="31">
        <v>0</v>
      </c>
      <c r="L745" s="32">
        <f t="shared" si="39"/>
        <v>0</v>
      </c>
      <c r="M745" s="30">
        <v>0</v>
      </c>
      <c r="N745" s="32">
        <f t="shared" si="40"/>
        <v>0</v>
      </c>
      <c r="O745" s="33"/>
      <c r="P745" s="34"/>
    </row>
    <row r="746" spans="1:16" s="35" customFormat="1" x14ac:dyDescent="0.3">
      <c r="A746" s="22" t="s">
        <v>283</v>
      </c>
      <c r="B746" s="23" t="s">
        <v>284</v>
      </c>
      <c r="C746" s="24" t="s">
        <v>285</v>
      </c>
      <c r="D746" s="25">
        <v>43647</v>
      </c>
      <c r="E746" s="25">
        <v>44012</v>
      </c>
      <c r="F746" s="26" t="s">
        <v>133</v>
      </c>
      <c r="G746" s="27" t="s">
        <v>134</v>
      </c>
      <c r="H746" s="28" t="s">
        <v>104</v>
      </c>
      <c r="I746" s="29" t="s">
        <v>143</v>
      </c>
      <c r="J746" s="30">
        <v>70107</v>
      </c>
      <c r="K746" s="31">
        <v>0</v>
      </c>
      <c r="L746" s="32">
        <f t="shared" si="39"/>
        <v>70107</v>
      </c>
      <c r="M746" s="30">
        <v>0</v>
      </c>
      <c r="N746" s="32">
        <f t="shared" si="40"/>
        <v>70107</v>
      </c>
      <c r="O746" s="33"/>
      <c r="P746" s="34"/>
    </row>
    <row r="747" spans="1:16" s="35" customFormat="1" x14ac:dyDescent="0.3">
      <c r="A747" s="22" t="s">
        <v>283</v>
      </c>
      <c r="B747" s="23" t="s">
        <v>284</v>
      </c>
      <c r="C747" s="24" t="s">
        <v>285</v>
      </c>
      <c r="D747" s="25">
        <v>43647</v>
      </c>
      <c r="E747" s="25">
        <v>44012</v>
      </c>
      <c r="F747" s="26" t="s">
        <v>133</v>
      </c>
      <c r="G747" s="27" t="s">
        <v>134</v>
      </c>
      <c r="H747" s="28" t="s">
        <v>106</v>
      </c>
      <c r="I747" s="29" t="s">
        <v>144</v>
      </c>
      <c r="J747" s="30">
        <v>0</v>
      </c>
      <c r="K747" s="31">
        <v>0</v>
      </c>
      <c r="L747" s="32">
        <f t="shared" si="39"/>
        <v>0</v>
      </c>
      <c r="M747" s="30">
        <v>0</v>
      </c>
      <c r="N747" s="32">
        <f t="shared" si="40"/>
        <v>0</v>
      </c>
      <c r="O747" s="33"/>
      <c r="P747" s="34"/>
    </row>
    <row r="748" spans="1:16" s="35" customFormat="1" x14ac:dyDescent="0.3">
      <c r="A748" s="22" t="s">
        <v>283</v>
      </c>
      <c r="B748" s="23" t="s">
        <v>284</v>
      </c>
      <c r="C748" s="24" t="s">
        <v>285</v>
      </c>
      <c r="D748" s="25">
        <v>43647</v>
      </c>
      <c r="E748" s="25">
        <v>44012</v>
      </c>
      <c r="F748" s="26" t="s">
        <v>133</v>
      </c>
      <c r="G748" s="27" t="s">
        <v>134</v>
      </c>
      <c r="H748" s="28" t="s">
        <v>108</v>
      </c>
      <c r="I748" s="29" t="s">
        <v>109</v>
      </c>
      <c r="J748" s="30">
        <v>25531</v>
      </c>
      <c r="K748" s="31">
        <v>0</v>
      </c>
      <c r="L748" s="32">
        <f t="shared" si="39"/>
        <v>25531</v>
      </c>
      <c r="M748" s="30">
        <v>0</v>
      </c>
      <c r="N748" s="32">
        <f t="shared" si="40"/>
        <v>25531</v>
      </c>
      <c r="O748" s="33"/>
      <c r="P748" s="34"/>
    </row>
    <row r="749" spans="1:16" s="35" customFormat="1" x14ac:dyDescent="0.3">
      <c r="A749" s="22" t="s">
        <v>283</v>
      </c>
      <c r="B749" s="23" t="s">
        <v>284</v>
      </c>
      <c r="C749" s="24" t="s">
        <v>285</v>
      </c>
      <c r="D749" s="25">
        <v>43647</v>
      </c>
      <c r="E749" s="25">
        <v>44012</v>
      </c>
      <c r="F749" s="45" t="s">
        <v>133</v>
      </c>
      <c r="G749" s="46" t="s">
        <v>134</v>
      </c>
      <c r="H749" s="47" t="s">
        <v>34</v>
      </c>
      <c r="I749" s="48" t="s">
        <v>145</v>
      </c>
      <c r="J749" s="49">
        <f>SUM(J737:J748)</f>
        <v>215063</v>
      </c>
      <c r="K749" s="50">
        <f>SUM(K737:K748)</f>
        <v>8149</v>
      </c>
      <c r="L749" s="51">
        <f t="shared" si="39"/>
        <v>223212</v>
      </c>
      <c r="M749" s="49">
        <f>SUM(M737:M748)</f>
        <v>0</v>
      </c>
      <c r="N749" s="51">
        <f t="shared" si="40"/>
        <v>223212</v>
      </c>
      <c r="O749" s="52"/>
      <c r="P749" s="53"/>
    </row>
    <row r="750" spans="1:16" s="35" customFormat="1" x14ac:dyDescent="0.3">
      <c r="A750" s="22" t="s">
        <v>283</v>
      </c>
      <c r="B750" s="23" t="s">
        <v>284</v>
      </c>
      <c r="C750" s="24" t="s">
        <v>285</v>
      </c>
      <c r="D750" s="25">
        <v>43647</v>
      </c>
      <c r="E750" s="25">
        <v>44012</v>
      </c>
      <c r="F750" s="26" t="s">
        <v>146</v>
      </c>
      <c r="G750" s="27" t="s">
        <v>147</v>
      </c>
      <c r="H750" s="28" t="s">
        <v>42</v>
      </c>
      <c r="I750" s="29" t="s">
        <v>135</v>
      </c>
      <c r="J750" s="30">
        <v>165286</v>
      </c>
      <c r="K750" s="31">
        <v>0</v>
      </c>
      <c r="L750" s="32">
        <f t="shared" si="39"/>
        <v>165286</v>
      </c>
      <c r="M750" s="30">
        <v>0</v>
      </c>
      <c r="N750" s="32">
        <f t="shared" si="40"/>
        <v>165286</v>
      </c>
      <c r="O750" s="33">
        <v>12054.75</v>
      </c>
      <c r="P750" s="34">
        <v>12845.6</v>
      </c>
    </row>
    <row r="751" spans="1:16" s="35" customFormat="1" x14ac:dyDescent="0.3">
      <c r="A751" s="22" t="s">
        <v>283</v>
      </c>
      <c r="B751" s="23" t="s">
        <v>284</v>
      </c>
      <c r="C751" s="24" t="s">
        <v>285</v>
      </c>
      <c r="D751" s="25">
        <v>43647</v>
      </c>
      <c r="E751" s="25">
        <v>44012</v>
      </c>
      <c r="F751" s="26" t="s">
        <v>146</v>
      </c>
      <c r="G751" s="27" t="s">
        <v>147</v>
      </c>
      <c r="H751" s="28" t="s">
        <v>44</v>
      </c>
      <c r="I751" s="29" t="s">
        <v>45</v>
      </c>
      <c r="J751" s="30">
        <v>0</v>
      </c>
      <c r="K751" s="31">
        <v>18820</v>
      </c>
      <c r="L751" s="32">
        <f t="shared" si="39"/>
        <v>18820</v>
      </c>
      <c r="M751" s="30">
        <v>0</v>
      </c>
      <c r="N751" s="32">
        <f t="shared" si="40"/>
        <v>18820</v>
      </c>
      <c r="O751" s="33"/>
      <c r="P751" s="34"/>
    </row>
    <row r="752" spans="1:16" s="35" customFormat="1" x14ac:dyDescent="0.3">
      <c r="A752" s="22" t="s">
        <v>283</v>
      </c>
      <c r="B752" s="23" t="s">
        <v>284</v>
      </c>
      <c r="C752" s="24" t="s">
        <v>285</v>
      </c>
      <c r="D752" s="25">
        <v>43647</v>
      </c>
      <c r="E752" s="25">
        <v>44012</v>
      </c>
      <c r="F752" s="26" t="s">
        <v>146</v>
      </c>
      <c r="G752" s="27" t="s">
        <v>147</v>
      </c>
      <c r="H752" s="28" t="s">
        <v>96</v>
      </c>
      <c r="I752" s="29" t="s">
        <v>139</v>
      </c>
      <c r="J752" s="30">
        <v>6300</v>
      </c>
      <c r="K752" s="31">
        <v>0</v>
      </c>
      <c r="L752" s="32">
        <f t="shared" si="39"/>
        <v>6300</v>
      </c>
      <c r="M752" s="30">
        <v>0</v>
      </c>
      <c r="N752" s="32">
        <f t="shared" si="40"/>
        <v>6300</v>
      </c>
      <c r="O752" s="33"/>
      <c r="P752" s="34"/>
    </row>
    <row r="753" spans="1:16" s="35" customFormat="1" x14ac:dyDescent="0.3">
      <c r="A753" s="22" t="s">
        <v>283</v>
      </c>
      <c r="B753" s="23" t="s">
        <v>284</v>
      </c>
      <c r="C753" s="24" t="s">
        <v>285</v>
      </c>
      <c r="D753" s="25">
        <v>43647</v>
      </c>
      <c r="E753" s="25">
        <v>44012</v>
      </c>
      <c r="F753" s="26" t="s">
        <v>146</v>
      </c>
      <c r="G753" s="27" t="s">
        <v>147</v>
      </c>
      <c r="H753" s="28" t="s">
        <v>148</v>
      </c>
      <c r="I753" s="29" t="s">
        <v>149</v>
      </c>
      <c r="J753" s="30">
        <v>180642</v>
      </c>
      <c r="K753" s="31">
        <v>0</v>
      </c>
      <c r="L753" s="32">
        <f t="shared" si="39"/>
        <v>180642</v>
      </c>
      <c r="M753" s="30">
        <v>0</v>
      </c>
      <c r="N753" s="32">
        <f t="shared" si="40"/>
        <v>180642</v>
      </c>
      <c r="O753" s="33"/>
      <c r="P753" s="34"/>
    </row>
    <row r="754" spans="1:16" s="35" customFormat="1" x14ac:dyDescent="0.3">
      <c r="A754" s="22" t="s">
        <v>283</v>
      </c>
      <c r="B754" s="23" t="s">
        <v>284</v>
      </c>
      <c r="C754" s="24" t="s">
        <v>285</v>
      </c>
      <c r="D754" s="25">
        <v>43647</v>
      </c>
      <c r="E754" s="25">
        <v>44012</v>
      </c>
      <c r="F754" s="26" t="s">
        <v>146</v>
      </c>
      <c r="G754" s="27" t="s">
        <v>147</v>
      </c>
      <c r="H754" s="28" t="s">
        <v>150</v>
      </c>
      <c r="I754" s="29" t="s">
        <v>151</v>
      </c>
      <c r="J754" s="30">
        <v>20573</v>
      </c>
      <c r="K754" s="31">
        <v>0</v>
      </c>
      <c r="L754" s="32">
        <f t="shared" si="39"/>
        <v>20573</v>
      </c>
      <c r="M754" s="30">
        <v>0</v>
      </c>
      <c r="N754" s="32">
        <f t="shared" si="40"/>
        <v>20573</v>
      </c>
      <c r="O754" s="33"/>
      <c r="P754" s="34"/>
    </row>
    <row r="755" spans="1:16" s="35" customFormat="1" x14ac:dyDescent="0.3">
      <c r="A755" s="22" t="s">
        <v>283</v>
      </c>
      <c r="B755" s="23" t="s">
        <v>284</v>
      </c>
      <c r="C755" s="24" t="s">
        <v>285</v>
      </c>
      <c r="D755" s="25">
        <v>43647</v>
      </c>
      <c r="E755" s="25">
        <v>44012</v>
      </c>
      <c r="F755" s="26" t="s">
        <v>146</v>
      </c>
      <c r="G755" s="27" t="s">
        <v>147</v>
      </c>
      <c r="H755" s="28" t="s">
        <v>108</v>
      </c>
      <c r="I755" s="29" t="s">
        <v>109</v>
      </c>
      <c r="J755" s="30">
        <v>1428</v>
      </c>
      <c r="K755" s="31">
        <v>0</v>
      </c>
      <c r="L755" s="32">
        <f t="shared" si="39"/>
        <v>1428</v>
      </c>
      <c r="M755" s="30">
        <v>0</v>
      </c>
      <c r="N755" s="32">
        <f t="shared" si="40"/>
        <v>1428</v>
      </c>
      <c r="O755" s="33"/>
      <c r="P755" s="34"/>
    </row>
    <row r="756" spans="1:16" s="35" customFormat="1" x14ac:dyDescent="0.3">
      <c r="A756" s="22" t="s">
        <v>283</v>
      </c>
      <c r="B756" s="23" t="s">
        <v>284</v>
      </c>
      <c r="C756" s="24" t="s">
        <v>285</v>
      </c>
      <c r="D756" s="25">
        <v>43647</v>
      </c>
      <c r="E756" s="25">
        <v>44012</v>
      </c>
      <c r="F756" s="45" t="s">
        <v>146</v>
      </c>
      <c r="G756" s="46" t="s">
        <v>147</v>
      </c>
      <c r="H756" s="47" t="s">
        <v>34</v>
      </c>
      <c r="I756" s="48" t="s">
        <v>152</v>
      </c>
      <c r="J756" s="49">
        <f>SUM(J750:J755)</f>
        <v>374229</v>
      </c>
      <c r="K756" s="50">
        <f>SUM(K750:K755)</f>
        <v>18820</v>
      </c>
      <c r="L756" s="51">
        <f t="shared" si="39"/>
        <v>393049</v>
      </c>
      <c r="M756" s="49">
        <f>SUM(M750:M755)</f>
        <v>0</v>
      </c>
      <c r="N756" s="51">
        <f t="shared" si="40"/>
        <v>393049</v>
      </c>
      <c r="O756" s="52"/>
      <c r="P756" s="53"/>
    </row>
    <row r="757" spans="1:16" s="35" customFormat="1" x14ac:dyDescent="0.3">
      <c r="A757" s="22" t="s">
        <v>283</v>
      </c>
      <c r="B757" s="23" t="s">
        <v>284</v>
      </c>
      <c r="C757" s="24" t="s">
        <v>285</v>
      </c>
      <c r="D757" s="25">
        <v>43647</v>
      </c>
      <c r="E757" s="25">
        <v>44012</v>
      </c>
      <c r="F757" s="26" t="s">
        <v>153</v>
      </c>
      <c r="G757" s="27" t="s">
        <v>154</v>
      </c>
      <c r="H757" s="28" t="s">
        <v>42</v>
      </c>
      <c r="I757" s="29" t="s">
        <v>135</v>
      </c>
      <c r="J757" s="30">
        <v>56358</v>
      </c>
      <c r="K757" s="31">
        <v>0</v>
      </c>
      <c r="L757" s="32">
        <f t="shared" si="39"/>
        <v>56358</v>
      </c>
      <c r="M757" s="30">
        <v>0</v>
      </c>
      <c r="N757" s="32">
        <f t="shared" si="40"/>
        <v>56358</v>
      </c>
      <c r="O757" s="33">
        <v>3298.75</v>
      </c>
      <c r="P757" s="34">
        <v>4004.75</v>
      </c>
    </row>
    <row r="758" spans="1:16" s="35" customFormat="1" x14ac:dyDescent="0.3">
      <c r="A758" s="22" t="s">
        <v>283</v>
      </c>
      <c r="B758" s="23" t="s">
        <v>284</v>
      </c>
      <c r="C758" s="24" t="s">
        <v>285</v>
      </c>
      <c r="D758" s="25">
        <v>43647</v>
      </c>
      <c r="E758" s="25">
        <v>44012</v>
      </c>
      <c r="F758" s="26" t="s">
        <v>153</v>
      </c>
      <c r="G758" s="27" t="s">
        <v>154</v>
      </c>
      <c r="H758" s="28" t="s">
        <v>44</v>
      </c>
      <c r="I758" s="29" t="s">
        <v>45</v>
      </c>
      <c r="J758" s="30">
        <v>0</v>
      </c>
      <c r="K758" s="31">
        <v>6417</v>
      </c>
      <c r="L758" s="32">
        <f t="shared" si="39"/>
        <v>6417</v>
      </c>
      <c r="M758" s="30">
        <v>0</v>
      </c>
      <c r="N758" s="32">
        <f t="shared" si="40"/>
        <v>6417</v>
      </c>
      <c r="O758" s="33"/>
      <c r="P758" s="34"/>
    </row>
    <row r="759" spans="1:16" s="35" customFormat="1" x14ac:dyDescent="0.3">
      <c r="A759" s="22" t="s">
        <v>283</v>
      </c>
      <c r="B759" s="23" t="s">
        <v>284</v>
      </c>
      <c r="C759" s="24" t="s">
        <v>285</v>
      </c>
      <c r="D759" s="25">
        <v>43647</v>
      </c>
      <c r="E759" s="25">
        <v>44012</v>
      </c>
      <c r="F759" s="26" t="s">
        <v>153</v>
      </c>
      <c r="G759" s="27" t="s">
        <v>154</v>
      </c>
      <c r="H759" s="28" t="s">
        <v>58</v>
      </c>
      <c r="I759" s="29" t="s">
        <v>136</v>
      </c>
      <c r="J759" s="30">
        <v>0</v>
      </c>
      <c r="K759" s="31">
        <v>0</v>
      </c>
      <c r="L759" s="32">
        <f t="shared" si="39"/>
        <v>0</v>
      </c>
      <c r="M759" s="30">
        <v>0</v>
      </c>
      <c r="N759" s="32">
        <f t="shared" si="40"/>
        <v>0</v>
      </c>
      <c r="O759" s="33"/>
      <c r="P759" s="34"/>
    </row>
    <row r="760" spans="1:16" s="35" customFormat="1" x14ac:dyDescent="0.3">
      <c r="A760" s="22" t="s">
        <v>283</v>
      </c>
      <c r="B760" s="23" t="s">
        <v>284</v>
      </c>
      <c r="C760" s="24" t="s">
        <v>285</v>
      </c>
      <c r="D760" s="25">
        <v>43647</v>
      </c>
      <c r="E760" s="25">
        <v>44012</v>
      </c>
      <c r="F760" s="26" t="s">
        <v>153</v>
      </c>
      <c r="G760" s="27" t="s">
        <v>154</v>
      </c>
      <c r="H760" s="28" t="s">
        <v>96</v>
      </c>
      <c r="I760" s="29" t="s">
        <v>139</v>
      </c>
      <c r="J760" s="30">
        <v>0</v>
      </c>
      <c r="K760" s="31">
        <v>0</v>
      </c>
      <c r="L760" s="32">
        <f t="shared" si="39"/>
        <v>0</v>
      </c>
      <c r="M760" s="30">
        <v>0</v>
      </c>
      <c r="N760" s="32">
        <f t="shared" si="40"/>
        <v>0</v>
      </c>
      <c r="O760" s="33"/>
      <c r="P760" s="34"/>
    </row>
    <row r="761" spans="1:16" s="35" customFormat="1" x14ac:dyDescent="0.3">
      <c r="A761" s="22" t="s">
        <v>283</v>
      </c>
      <c r="B761" s="23" t="s">
        <v>284</v>
      </c>
      <c r="C761" s="24" t="s">
        <v>285</v>
      </c>
      <c r="D761" s="25">
        <v>43647</v>
      </c>
      <c r="E761" s="25">
        <v>44012</v>
      </c>
      <c r="F761" s="26" t="s">
        <v>153</v>
      </c>
      <c r="G761" s="27" t="s">
        <v>154</v>
      </c>
      <c r="H761" s="28" t="s">
        <v>155</v>
      </c>
      <c r="I761" s="29" t="s">
        <v>156</v>
      </c>
      <c r="J761" s="30">
        <v>8741</v>
      </c>
      <c r="K761" s="31">
        <v>0</v>
      </c>
      <c r="L761" s="32">
        <f t="shared" si="39"/>
        <v>8741</v>
      </c>
      <c r="M761" s="30">
        <v>0</v>
      </c>
      <c r="N761" s="32">
        <f t="shared" si="40"/>
        <v>8741</v>
      </c>
      <c r="O761" s="33"/>
      <c r="P761" s="34"/>
    </row>
    <row r="762" spans="1:16" s="35" customFormat="1" x14ac:dyDescent="0.3">
      <c r="A762" s="22" t="s">
        <v>283</v>
      </c>
      <c r="B762" s="23" t="s">
        <v>284</v>
      </c>
      <c r="C762" s="24" t="s">
        <v>285</v>
      </c>
      <c r="D762" s="25">
        <v>43647</v>
      </c>
      <c r="E762" s="25">
        <v>44012</v>
      </c>
      <c r="F762" s="26" t="s">
        <v>153</v>
      </c>
      <c r="G762" s="27" t="s">
        <v>154</v>
      </c>
      <c r="H762" s="28" t="s">
        <v>108</v>
      </c>
      <c r="I762" s="29" t="s">
        <v>109</v>
      </c>
      <c r="J762" s="30">
        <v>0</v>
      </c>
      <c r="K762" s="31">
        <v>0</v>
      </c>
      <c r="L762" s="32">
        <f t="shared" si="39"/>
        <v>0</v>
      </c>
      <c r="M762" s="30">
        <v>0</v>
      </c>
      <c r="N762" s="32">
        <f t="shared" si="40"/>
        <v>0</v>
      </c>
      <c r="O762" s="33"/>
      <c r="P762" s="34"/>
    </row>
    <row r="763" spans="1:16" s="35" customFormat="1" x14ac:dyDescent="0.3">
      <c r="A763" s="22" t="s">
        <v>283</v>
      </c>
      <c r="B763" s="23" t="s">
        <v>284</v>
      </c>
      <c r="C763" s="24" t="s">
        <v>285</v>
      </c>
      <c r="D763" s="25">
        <v>43647</v>
      </c>
      <c r="E763" s="25">
        <v>44012</v>
      </c>
      <c r="F763" s="45" t="s">
        <v>153</v>
      </c>
      <c r="G763" s="46" t="s">
        <v>154</v>
      </c>
      <c r="H763" s="47" t="s">
        <v>34</v>
      </c>
      <c r="I763" s="48" t="s">
        <v>157</v>
      </c>
      <c r="J763" s="49">
        <f>SUM(J757:J762)</f>
        <v>65099</v>
      </c>
      <c r="K763" s="50">
        <f>SUM(K757:K762)</f>
        <v>6417</v>
      </c>
      <c r="L763" s="51">
        <f t="shared" si="39"/>
        <v>71516</v>
      </c>
      <c r="M763" s="49">
        <f>SUM(M757:M762)</f>
        <v>0</v>
      </c>
      <c r="N763" s="51">
        <f t="shared" si="40"/>
        <v>71516</v>
      </c>
      <c r="O763" s="52"/>
      <c r="P763" s="53"/>
    </row>
    <row r="764" spans="1:16" s="35" customFormat="1" x14ac:dyDescent="0.3">
      <c r="A764" s="22" t="s">
        <v>283</v>
      </c>
      <c r="B764" s="23" t="s">
        <v>284</v>
      </c>
      <c r="C764" s="24" t="s">
        <v>285</v>
      </c>
      <c r="D764" s="25">
        <v>43647</v>
      </c>
      <c r="E764" s="25">
        <v>44012</v>
      </c>
      <c r="F764" s="26" t="s">
        <v>158</v>
      </c>
      <c r="G764" s="27" t="s">
        <v>159</v>
      </c>
      <c r="H764" s="28" t="s">
        <v>42</v>
      </c>
      <c r="I764" s="29" t="s">
        <v>135</v>
      </c>
      <c r="J764" s="30">
        <v>0</v>
      </c>
      <c r="K764" s="31">
        <v>0</v>
      </c>
      <c r="L764" s="32">
        <f t="shared" si="39"/>
        <v>0</v>
      </c>
      <c r="M764" s="30">
        <v>0</v>
      </c>
      <c r="N764" s="32">
        <f t="shared" si="40"/>
        <v>0</v>
      </c>
      <c r="O764" s="33">
        <v>0</v>
      </c>
      <c r="P764" s="34">
        <v>0</v>
      </c>
    </row>
    <row r="765" spans="1:16" s="35" customFormat="1" x14ac:dyDescent="0.3">
      <c r="A765" s="22" t="s">
        <v>283</v>
      </c>
      <c r="B765" s="23" t="s">
        <v>284</v>
      </c>
      <c r="C765" s="24" t="s">
        <v>285</v>
      </c>
      <c r="D765" s="25">
        <v>43647</v>
      </c>
      <c r="E765" s="25">
        <v>44012</v>
      </c>
      <c r="F765" s="26" t="s">
        <v>158</v>
      </c>
      <c r="G765" s="27" t="s">
        <v>159</v>
      </c>
      <c r="H765" s="28" t="s">
        <v>44</v>
      </c>
      <c r="I765" s="29" t="s">
        <v>160</v>
      </c>
      <c r="J765" s="30">
        <v>0</v>
      </c>
      <c r="K765" s="31">
        <v>0</v>
      </c>
      <c r="L765" s="32">
        <f t="shared" si="39"/>
        <v>0</v>
      </c>
      <c r="M765" s="30">
        <v>0</v>
      </c>
      <c r="N765" s="32">
        <f t="shared" si="40"/>
        <v>0</v>
      </c>
      <c r="O765" s="33"/>
      <c r="P765" s="34"/>
    </row>
    <row r="766" spans="1:16" s="35" customFormat="1" x14ac:dyDescent="0.3">
      <c r="A766" s="22" t="s">
        <v>283</v>
      </c>
      <c r="B766" s="23" t="s">
        <v>284</v>
      </c>
      <c r="C766" s="24" t="s">
        <v>285</v>
      </c>
      <c r="D766" s="25">
        <v>43647</v>
      </c>
      <c r="E766" s="25">
        <v>44012</v>
      </c>
      <c r="F766" s="26" t="s">
        <v>158</v>
      </c>
      <c r="G766" s="27" t="s">
        <v>159</v>
      </c>
      <c r="H766" s="28" t="s">
        <v>58</v>
      </c>
      <c r="I766" s="29" t="s">
        <v>136</v>
      </c>
      <c r="J766" s="30">
        <v>22740</v>
      </c>
      <c r="K766" s="31">
        <v>0</v>
      </c>
      <c r="L766" s="32">
        <f t="shared" si="39"/>
        <v>22740</v>
      </c>
      <c r="M766" s="30">
        <v>0</v>
      </c>
      <c r="N766" s="32">
        <f t="shared" si="40"/>
        <v>22740</v>
      </c>
      <c r="O766" s="33"/>
      <c r="P766" s="34"/>
    </row>
    <row r="767" spans="1:16" s="35" customFormat="1" x14ac:dyDescent="0.3">
      <c r="A767" s="22" t="s">
        <v>283</v>
      </c>
      <c r="B767" s="23" t="s">
        <v>284</v>
      </c>
      <c r="C767" s="24" t="s">
        <v>285</v>
      </c>
      <c r="D767" s="25">
        <v>43647</v>
      </c>
      <c r="E767" s="25">
        <v>44012</v>
      </c>
      <c r="F767" s="26" t="s">
        <v>158</v>
      </c>
      <c r="G767" s="27" t="s">
        <v>159</v>
      </c>
      <c r="H767" s="28" t="s">
        <v>96</v>
      </c>
      <c r="I767" s="29" t="s">
        <v>161</v>
      </c>
      <c r="J767" s="30">
        <v>0</v>
      </c>
      <c r="K767" s="31">
        <v>0</v>
      </c>
      <c r="L767" s="32">
        <f t="shared" si="39"/>
        <v>0</v>
      </c>
      <c r="M767" s="30">
        <v>0</v>
      </c>
      <c r="N767" s="32">
        <f t="shared" si="40"/>
        <v>0</v>
      </c>
      <c r="O767" s="33"/>
      <c r="P767" s="34"/>
    </row>
    <row r="768" spans="1:16" s="35" customFormat="1" x14ac:dyDescent="0.3">
      <c r="A768" s="22" t="s">
        <v>283</v>
      </c>
      <c r="B768" s="23" t="s">
        <v>284</v>
      </c>
      <c r="C768" s="24" t="s">
        <v>285</v>
      </c>
      <c r="D768" s="25">
        <v>43647</v>
      </c>
      <c r="E768" s="25">
        <v>44012</v>
      </c>
      <c r="F768" s="26" t="s">
        <v>158</v>
      </c>
      <c r="G768" s="27" t="s">
        <v>159</v>
      </c>
      <c r="H768" s="28" t="s">
        <v>108</v>
      </c>
      <c r="I768" s="29" t="s">
        <v>109</v>
      </c>
      <c r="J768" s="30">
        <v>0</v>
      </c>
      <c r="K768" s="31">
        <v>0</v>
      </c>
      <c r="L768" s="32">
        <f t="shared" si="39"/>
        <v>0</v>
      </c>
      <c r="M768" s="30">
        <v>0</v>
      </c>
      <c r="N768" s="32">
        <f t="shared" si="40"/>
        <v>0</v>
      </c>
      <c r="O768" s="33"/>
      <c r="P768" s="34"/>
    </row>
    <row r="769" spans="1:16" s="35" customFormat="1" x14ac:dyDescent="0.3">
      <c r="A769" s="22" t="s">
        <v>283</v>
      </c>
      <c r="B769" s="23" t="s">
        <v>284</v>
      </c>
      <c r="C769" s="24" t="s">
        <v>285</v>
      </c>
      <c r="D769" s="25">
        <v>43647</v>
      </c>
      <c r="E769" s="25">
        <v>44012</v>
      </c>
      <c r="F769" s="45" t="s">
        <v>158</v>
      </c>
      <c r="G769" s="46" t="s">
        <v>159</v>
      </c>
      <c r="H769" s="47" t="s">
        <v>34</v>
      </c>
      <c r="I769" s="48" t="s">
        <v>162</v>
      </c>
      <c r="J769" s="49">
        <f>SUM(J764:J768)</f>
        <v>22740</v>
      </c>
      <c r="K769" s="50">
        <f>SUM(K764:K768)</f>
        <v>0</v>
      </c>
      <c r="L769" s="51">
        <f t="shared" si="39"/>
        <v>22740</v>
      </c>
      <c r="M769" s="49">
        <f>SUM(M764:M768)</f>
        <v>0</v>
      </c>
      <c r="N769" s="51">
        <f t="shared" si="40"/>
        <v>22740</v>
      </c>
      <c r="O769" s="52"/>
      <c r="P769" s="53"/>
    </row>
    <row r="770" spans="1:16" s="35" customFormat="1" x14ac:dyDescent="0.3">
      <c r="A770" s="22" t="s">
        <v>283</v>
      </c>
      <c r="B770" s="23" t="s">
        <v>284</v>
      </c>
      <c r="C770" s="24" t="s">
        <v>285</v>
      </c>
      <c r="D770" s="25">
        <v>43647</v>
      </c>
      <c r="E770" s="25">
        <v>44012</v>
      </c>
      <c r="F770" s="26" t="s">
        <v>163</v>
      </c>
      <c r="G770" s="27" t="s">
        <v>164</v>
      </c>
      <c r="H770" s="28" t="s">
        <v>42</v>
      </c>
      <c r="I770" s="29" t="s">
        <v>165</v>
      </c>
      <c r="J770" s="30">
        <v>122524</v>
      </c>
      <c r="K770" s="31">
        <v>0</v>
      </c>
      <c r="L770" s="32">
        <f t="shared" si="39"/>
        <v>122524</v>
      </c>
      <c r="M770" s="30">
        <v>0</v>
      </c>
      <c r="N770" s="32">
        <f t="shared" si="40"/>
        <v>122524</v>
      </c>
      <c r="O770" s="33">
        <v>3567</v>
      </c>
      <c r="P770" s="34">
        <v>4124</v>
      </c>
    </row>
    <row r="771" spans="1:16" s="35" customFormat="1" x14ac:dyDescent="0.3">
      <c r="A771" s="22" t="s">
        <v>283</v>
      </c>
      <c r="B771" s="23" t="s">
        <v>284</v>
      </c>
      <c r="C771" s="24" t="s">
        <v>285</v>
      </c>
      <c r="D771" s="25">
        <v>43647</v>
      </c>
      <c r="E771" s="25">
        <v>44012</v>
      </c>
      <c r="F771" s="26" t="s">
        <v>163</v>
      </c>
      <c r="G771" s="27" t="s">
        <v>164</v>
      </c>
      <c r="H771" s="28" t="s">
        <v>166</v>
      </c>
      <c r="I771" s="29" t="s">
        <v>167</v>
      </c>
      <c r="J771" s="30">
        <v>0</v>
      </c>
      <c r="K771" s="31">
        <v>13951</v>
      </c>
      <c r="L771" s="32">
        <f t="shared" si="39"/>
        <v>13951</v>
      </c>
      <c r="M771" s="30">
        <v>0</v>
      </c>
      <c r="N771" s="32">
        <f t="shared" si="40"/>
        <v>13951</v>
      </c>
      <c r="O771" s="33"/>
      <c r="P771" s="34"/>
    </row>
    <row r="772" spans="1:16" s="35" customFormat="1" x14ac:dyDescent="0.3">
      <c r="A772" s="22" t="s">
        <v>283</v>
      </c>
      <c r="B772" s="23" t="s">
        <v>284</v>
      </c>
      <c r="C772" s="24" t="s">
        <v>285</v>
      </c>
      <c r="D772" s="25">
        <v>43647</v>
      </c>
      <c r="E772" s="25">
        <v>44012</v>
      </c>
      <c r="F772" s="26" t="s">
        <v>163</v>
      </c>
      <c r="G772" s="27" t="s">
        <v>164</v>
      </c>
      <c r="H772" s="28" t="s">
        <v>44</v>
      </c>
      <c r="I772" s="29" t="s">
        <v>168</v>
      </c>
      <c r="J772" s="30">
        <v>110989</v>
      </c>
      <c r="K772" s="31">
        <v>0</v>
      </c>
      <c r="L772" s="32">
        <f t="shared" ref="L772:L824" si="41">SUM(J772:K772)</f>
        <v>110989</v>
      </c>
      <c r="M772" s="30">
        <v>0</v>
      </c>
      <c r="N772" s="32">
        <f t="shared" ref="N772:N824" si="42">+SUM($L772:$M772)</f>
        <v>110989</v>
      </c>
      <c r="O772" s="33">
        <v>7731.75</v>
      </c>
      <c r="P772" s="34">
        <v>8611.49</v>
      </c>
    </row>
    <row r="773" spans="1:16" s="35" customFormat="1" x14ac:dyDescent="0.3">
      <c r="A773" s="22" t="s">
        <v>283</v>
      </c>
      <c r="B773" s="23" t="s">
        <v>284</v>
      </c>
      <c r="C773" s="24" t="s">
        <v>285</v>
      </c>
      <c r="D773" s="25">
        <v>43647</v>
      </c>
      <c r="E773" s="25">
        <v>44012</v>
      </c>
      <c r="F773" s="26" t="s">
        <v>163</v>
      </c>
      <c r="G773" s="27" t="s">
        <v>164</v>
      </c>
      <c r="H773" s="28" t="s">
        <v>169</v>
      </c>
      <c r="I773" s="29" t="s">
        <v>170</v>
      </c>
      <c r="J773" s="30">
        <v>0</v>
      </c>
      <c r="K773" s="31">
        <v>12638</v>
      </c>
      <c r="L773" s="32">
        <f t="shared" si="41"/>
        <v>12638</v>
      </c>
      <c r="M773" s="30">
        <v>0</v>
      </c>
      <c r="N773" s="32">
        <f t="shared" si="42"/>
        <v>12638</v>
      </c>
      <c r="O773" s="33"/>
      <c r="P773" s="34"/>
    </row>
    <row r="774" spans="1:16" s="35" customFormat="1" x14ac:dyDescent="0.3">
      <c r="A774" s="22" t="s">
        <v>283</v>
      </c>
      <c r="B774" s="23" t="s">
        <v>284</v>
      </c>
      <c r="C774" s="24" t="s">
        <v>285</v>
      </c>
      <c r="D774" s="25">
        <v>43647</v>
      </c>
      <c r="E774" s="25">
        <v>44012</v>
      </c>
      <c r="F774" s="26" t="s">
        <v>163</v>
      </c>
      <c r="G774" s="27" t="s">
        <v>164</v>
      </c>
      <c r="H774" s="28" t="s">
        <v>171</v>
      </c>
      <c r="I774" s="29" t="s">
        <v>172</v>
      </c>
      <c r="J774" s="30">
        <v>0</v>
      </c>
      <c r="K774" s="31">
        <v>0</v>
      </c>
      <c r="L774" s="32">
        <f t="shared" si="41"/>
        <v>0</v>
      </c>
      <c r="M774" s="30">
        <v>0</v>
      </c>
      <c r="N774" s="32">
        <f t="shared" si="42"/>
        <v>0</v>
      </c>
      <c r="O774" s="33">
        <v>0</v>
      </c>
      <c r="P774" s="34">
        <v>0</v>
      </c>
    </row>
    <row r="775" spans="1:16" s="35" customFormat="1" x14ac:dyDescent="0.3">
      <c r="A775" s="22" t="s">
        <v>283</v>
      </c>
      <c r="B775" s="23" t="s">
        <v>284</v>
      </c>
      <c r="C775" s="24" t="s">
        <v>285</v>
      </c>
      <c r="D775" s="25">
        <v>43647</v>
      </c>
      <c r="E775" s="25">
        <v>44012</v>
      </c>
      <c r="F775" s="26" t="s">
        <v>163</v>
      </c>
      <c r="G775" s="27" t="s">
        <v>164</v>
      </c>
      <c r="H775" s="28" t="s">
        <v>58</v>
      </c>
      <c r="I775" s="29" t="s">
        <v>173</v>
      </c>
      <c r="J775" s="30">
        <v>18139</v>
      </c>
      <c r="K775" s="31">
        <v>0</v>
      </c>
      <c r="L775" s="32">
        <f t="shared" si="41"/>
        <v>18139</v>
      </c>
      <c r="M775" s="30">
        <v>0</v>
      </c>
      <c r="N775" s="32">
        <f t="shared" si="42"/>
        <v>18139</v>
      </c>
      <c r="O775" s="33"/>
      <c r="P775" s="34"/>
    </row>
    <row r="776" spans="1:16" s="35" customFormat="1" x14ac:dyDescent="0.3">
      <c r="A776" s="22" t="s">
        <v>283</v>
      </c>
      <c r="B776" s="23" t="s">
        <v>284</v>
      </c>
      <c r="C776" s="24" t="s">
        <v>285</v>
      </c>
      <c r="D776" s="25">
        <v>43647</v>
      </c>
      <c r="E776" s="25">
        <v>44012</v>
      </c>
      <c r="F776" s="26" t="s">
        <v>163</v>
      </c>
      <c r="G776" s="27" t="s">
        <v>164</v>
      </c>
      <c r="H776" s="28" t="s">
        <v>174</v>
      </c>
      <c r="I776" s="29" t="s">
        <v>175</v>
      </c>
      <c r="J776" s="30">
        <v>0</v>
      </c>
      <c r="K776" s="31">
        <v>0</v>
      </c>
      <c r="L776" s="32">
        <f t="shared" si="41"/>
        <v>0</v>
      </c>
      <c r="M776" s="30">
        <v>0</v>
      </c>
      <c r="N776" s="32">
        <f t="shared" si="42"/>
        <v>0</v>
      </c>
      <c r="O776" s="33"/>
      <c r="P776" s="34"/>
    </row>
    <row r="777" spans="1:16" s="35" customFormat="1" x14ac:dyDescent="0.3">
      <c r="A777" s="22" t="s">
        <v>283</v>
      </c>
      <c r="B777" s="23" t="s">
        <v>284</v>
      </c>
      <c r="C777" s="24" t="s">
        <v>285</v>
      </c>
      <c r="D777" s="25">
        <v>43647</v>
      </c>
      <c r="E777" s="25">
        <v>44012</v>
      </c>
      <c r="F777" s="26" t="s">
        <v>163</v>
      </c>
      <c r="G777" s="27" t="s">
        <v>164</v>
      </c>
      <c r="H777" s="28" t="s">
        <v>82</v>
      </c>
      <c r="I777" s="29" t="s">
        <v>176</v>
      </c>
      <c r="J777" s="30">
        <v>0</v>
      </c>
      <c r="K777" s="31">
        <v>0</v>
      </c>
      <c r="L777" s="32">
        <f t="shared" si="41"/>
        <v>0</v>
      </c>
      <c r="M777" s="30">
        <v>0</v>
      </c>
      <c r="N777" s="32">
        <f t="shared" si="42"/>
        <v>0</v>
      </c>
      <c r="O777" s="33"/>
      <c r="P777" s="34"/>
    </row>
    <row r="778" spans="1:16" s="35" customFormat="1" x14ac:dyDescent="0.3">
      <c r="A778" s="22" t="s">
        <v>283</v>
      </c>
      <c r="B778" s="23" t="s">
        <v>284</v>
      </c>
      <c r="C778" s="24" t="s">
        <v>285</v>
      </c>
      <c r="D778" s="25">
        <v>43647</v>
      </c>
      <c r="E778" s="25">
        <v>44012</v>
      </c>
      <c r="F778" s="26" t="s">
        <v>163</v>
      </c>
      <c r="G778" s="27" t="s">
        <v>164</v>
      </c>
      <c r="H778" s="28" t="s">
        <v>96</v>
      </c>
      <c r="I778" s="29" t="s">
        <v>177</v>
      </c>
      <c r="J778" s="30">
        <v>14445</v>
      </c>
      <c r="K778" s="31">
        <v>0</v>
      </c>
      <c r="L778" s="32">
        <f t="shared" si="41"/>
        <v>14445</v>
      </c>
      <c r="M778" s="30">
        <v>0</v>
      </c>
      <c r="N778" s="32">
        <f t="shared" si="42"/>
        <v>14445</v>
      </c>
      <c r="O778" s="33"/>
      <c r="P778" s="34"/>
    </row>
    <row r="779" spans="1:16" s="35" customFormat="1" x14ac:dyDescent="0.3">
      <c r="A779" s="22" t="s">
        <v>283</v>
      </c>
      <c r="B779" s="23" t="s">
        <v>284</v>
      </c>
      <c r="C779" s="24" t="s">
        <v>285</v>
      </c>
      <c r="D779" s="25">
        <v>43647</v>
      </c>
      <c r="E779" s="25">
        <v>44012</v>
      </c>
      <c r="F779" s="26" t="s">
        <v>163</v>
      </c>
      <c r="G779" s="27" t="s">
        <v>164</v>
      </c>
      <c r="H779" s="28" t="s">
        <v>100</v>
      </c>
      <c r="I779" s="29" t="s">
        <v>178</v>
      </c>
      <c r="J779" s="30">
        <v>0</v>
      </c>
      <c r="K779" s="31">
        <v>0</v>
      </c>
      <c r="L779" s="32">
        <f t="shared" si="41"/>
        <v>0</v>
      </c>
      <c r="M779" s="30">
        <v>0</v>
      </c>
      <c r="N779" s="32">
        <f t="shared" si="42"/>
        <v>0</v>
      </c>
      <c r="O779" s="33"/>
      <c r="P779" s="34"/>
    </row>
    <row r="780" spans="1:16" s="35" customFormat="1" x14ac:dyDescent="0.3">
      <c r="A780" s="22" t="s">
        <v>283</v>
      </c>
      <c r="B780" s="23" t="s">
        <v>284</v>
      </c>
      <c r="C780" s="24" t="s">
        <v>285</v>
      </c>
      <c r="D780" s="25">
        <v>43647</v>
      </c>
      <c r="E780" s="25">
        <v>44012</v>
      </c>
      <c r="F780" s="26" t="s">
        <v>163</v>
      </c>
      <c r="G780" s="27" t="s">
        <v>164</v>
      </c>
      <c r="H780" s="28" t="s">
        <v>150</v>
      </c>
      <c r="I780" s="29" t="s">
        <v>179</v>
      </c>
      <c r="J780" s="30">
        <v>0</v>
      </c>
      <c r="K780" s="31">
        <v>0</v>
      </c>
      <c r="L780" s="32">
        <f t="shared" si="41"/>
        <v>0</v>
      </c>
      <c r="M780" s="30">
        <v>0</v>
      </c>
      <c r="N780" s="32">
        <f t="shared" si="42"/>
        <v>0</v>
      </c>
      <c r="O780" s="33"/>
      <c r="P780" s="34"/>
    </row>
    <row r="781" spans="1:16" s="35" customFormat="1" x14ac:dyDescent="0.3">
      <c r="A781" s="22" t="s">
        <v>283</v>
      </c>
      <c r="B781" s="23" t="s">
        <v>284</v>
      </c>
      <c r="C781" s="24" t="s">
        <v>285</v>
      </c>
      <c r="D781" s="25">
        <v>43647</v>
      </c>
      <c r="E781" s="25">
        <v>44012</v>
      </c>
      <c r="F781" s="26" t="s">
        <v>163</v>
      </c>
      <c r="G781" s="27" t="s">
        <v>164</v>
      </c>
      <c r="H781" s="28" t="s">
        <v>180</v>
      </c>
      <c r="I781" s="29" t="s">
        <v>181</v>
      </c>
      <c r="J781" s="30">
        <v>0</v>
      </c>
      <c r="K781" s="31">
        <v>0</v>
      </c>
      <c r="L781" s="32">
        <f t="shared" si="41"/>
        <v>0</v>
      </c>
      <c r="M781" s="30">
        <v>0</v>
      </c>
      <c r="N781" s="32">
        <f t="shared" si="42"/>
        <v>0</v>
      </c>
      <c r="O781" s="33"/>
      <c r="P781" s="34"/>
    </row>
    <row r="782" spans="1:16" s="35" customFormat="1" x14ac:dyDescent="0.3">
      <c r="A782" s="22" t="s">
        <v>283</v>
      </c>
      <c r="B782" s="23" t="s">
        <v>284</v>
      </c>
      <c r="C782" s="24" t="s">
        <v>285</v>
      </c>
      <c r="D782" s="25">
        <v>43647</v>
      </c>
      <c r="E782" s="25">
        <v>44012</v>
      </c>
      <c r="F782" s="26" t="s">
        <v>163</v>
      </c>
      <c r="G782" s="27" t="s">
        <v>164</v>
      </c>
      <c r="H782" s="28" t="s">
        <v>182</v>
      </c>
      <c r="I782" s="29" t="s">
        <v>183</v>
      </c>
      <c r="J782" s="30">
        <v>0</v>
      </c>
      <c r="K782" s="31">
        <v>0</v>
      </c>
      <c r="L782" s="32">
        <f t="shared" si="41"/>
        <v>0</v>
      </c>
      <c r="M782" s="30">
        <v>0</v>
      </c>
      <c r="N782" s="32">
        <f t="shared" si="42"/>
        <v>0</v>
      </c>
      <c r="O782" s="33"/>
      <c r="P782" s="34"/>
    </row>
    <row r="783" spans="1:16" s="35" customFormat="1" x14ac:dyDescent="0.3">
      <c r="A783" s="22" t="s">
        <v>283</v>
      </c>
      <c r="B783" s="23" t="s">
        <v>284</v>
      </c>
      <c r="C783" s="24" t="s">
        <v>285</v>
      </c>
      <c r="D783" s="25">
        <v>43647</v>
      </c>
      <c r="E783" s="25">
        <v>44012</v>
      </c>
      <c r="F783" s="26" t="s">
        <v>163</v>
      </c>
      <c r="G783" s="27" t="s">
        <v>164</v>
      </c>
      <c r="H783" s="28" t="s">
        <v>184</v>
      </c>
      <c r="I783" s="29" t="s">
        <v>185</v>
      </c>
      <c r="J783" s="30">
        <v>0</v>
      </c>
      <c r="K783" s="31">
        <v>0</v>
      </c>
      <c r="L783" s="32">
        <f t="shared" si="41"/>
        <v>0</v>
      </c>
      <c r="M783" s="30">
        <v>0</v>
      </c>
      <c r="N783" s="32">
        <f t="shared" si="42"/>
        <v>0</v>
      </c>
      <c r="O783" s="33"/>
      <c r="P783" s="34"/>
    </row>
    <row r="784" spans="1:16" s="35" customFormat="1" x14ac:dyDescent="0.3">
      <c r="A784" s="22" t="s">
        <v>283</v>
      </c>
      <c r="B784" s="23" t="s">
        <v>284</v>
      </c>
      <c r="C784" s="24" t="s">
        <v>285</v>
      </c>
      <c r="D784" s="25">
        <v>43647</v>
      </c>
      <c r="E784" s="25">
        <v>44012</v>
      </c>
      <c r="F784" s="26" t="s">
        <v>163</v>
      </c>
      <c r="G784" s="27" t="s">
        <v>164</v>
      </c>
      <c r="H784" s="28" t="s">
        <v>186</v>
      </c>
      <c r="I784" s="29" t="s">
        <v>187</v>
      </c>
      <c r="J784" s="30">
        <v>0</v>
      </c>
      <c r="K784" s="31">
        <v>0</v>
      </c>
      <c r="L784" s="32">
        <f t="shared" si="41"/>
        <v>0</v>
      </c>
      <c r="M784" s="30">
        <v>0</v>
      </c>
      <c r="N784" s="32">
        <f t="shared" si="42"/>
        <v>0</v>
      </c>
      <c r="O784" s="33"/>
      <c r="P784" s="34"/>
    </row>
    <row r="785" spans="1:16" s="35" customFormat="1" x14ac:dyDescent="0.3">
      <c r="A785" s="22" t="s">
        <v>283</v>
      </c>
      <c r="B785" s="23" t="s">
        <v>284</v>
      </c>
      <c r="C785" s="24" t="s">
        <v>285</v>
      </c>
      <c r="D785" s="25">
        <v>43647</v>
      </c>
      <c r="E785" s="25">
        <v>44012</v>
      </c>
      <c r="F785" s="26" t="s">
        <v>163</v>
      </c>
      <c r="G785" s="27" t="s">
        <v>164</v>
      </c>
      <c r="H785" s="28" t="s">
        <v>188</v>
      </c>
      <c r="I785" s="29" t="s">
        <v>189</v>
      </c>
      <c r="J785" s="30">
        <v>0</v>
      </c>
      <c r="K785" s="31">
        <v>0</v>
      </c>
      <c r="L785" s="32">
        <f t="shared" si="41"/>
        <v>0</v>
      </c>
      <c r="M785" s="30">
        <v>0</v>
      </c>
      <c r="N785" s="32">
        <f t="shared" si="42"/>
        <v>0</v>
      </c>
      <c r="O785" s="33"/>
      <c r="P785" s="34"/>
    </row>
    <row r="786" spans="1:16" s="35" customFormat="1" x14ac:dyDescent="0.3">
      <c r="A786" s="22" t="s">
        <v>283</v>
      </c>
      <c r="B786" s="23" t="s">
        <v>284</v>
      </c>
      <c r="C786" s="24" t="s">
        <v>285</v>
      </c>
      <c r="D786" s="25">
        <v>43647</v>
      </c>
      <c r="E786" s="25">
        <v>44012</v>
      </c>
      <c r="F786" s="26" t="s">
        <v>163</v>
      </c>
      <c r="G786" s="27" t="s">
        <v>164</v>
      </c>
      <c r="H786" s="28" t="s">
        <v>108</v>
      </c>
      <c r="I786" s="29" t="s">
        <v>109</v>
      </c>
      <c r="J786" s="30">
        <v>0</v>
      </c>
      <c r="K786" s="31">
        <v>0</v>
      </c>
      <c r="L786" s="32">
        <f t="shared" si="41"/>
        <v>0</v>
      </c>
      <c r="M786" s="30">
        <v>0</v>
      </c>
      <c r="N786" s="32">
        <f t="shared" si="42"/>
        <v>0</v>
      </c>
      <c r="O786" s="33"/>
      <c r="P786" s="34"/>
    </row>
    <row r="787" spans="1:16" s="35" customFormat="1" x14ac:dyDescent="0.3">
      <c r="A787" s="22" t="s">
        <v>283</v>
      </c>
      <c r="B787" s="23" t="s">
        <v>284</v>
      </c>
      <c r="C787" s="24" t="s">
        <v>285</v>
      </c>
      <c r="D787" s="25">
        <v>43647</v>
      </c>
      <c r="E787" s="25">
        <v>44012</v>
      </c>
      <c r="F787" s="45" t="s">
        <v>163</v>
      </c>
      <c r="G787" s="46" t="s">
        <v>164</v>
      </c>
      <c r="H787" s="47" t="s">
        <v>34</v>
      </c>
      <c r="I787" s="48" t="s">
        <v>190</v>
      </c>
      <c r="J787" s="49">
        <f>SUM(J770:J786)</f>
        <v>266097</v>
      </c>
      <c r="K787" s="50">
        <f>SUM(K770:K786)</f>
        <v>26589</v>
      </c>
      <c r="L787" s="51">
        <f t="shared" si="41"/>
        <v>292686</v>
      </c>
      <c r="M787" s="49">
        <f>SUM(M770:M786)</f>
        <v>0</v>
      </c>
      <c r="N787" s="51">
        <f t="shared" si="42"/>
        <v>292686</v>
      </c>
      <c r="O787" s="52"/>
      <c r="P787" s="53"/>
    </row>
    <row r="788" spans="1:16" s="35" customFormat="1" x14ac:dyDescent="0.3">
      <c r="A788" s="22" t="s">
        <v>283</v>
      </c>
      <c r="B788" s="23" t="s">
        <v>284</v>
      </c>
      <c r="C788" s="24" t="s">
        <v>285</v>
      </c>
      <c r="D788" s="25">
        <v>43647</v>
      </c>
      <c r="E788" s="25">
        <v>44012</v>
      </c>
      <c r="F788" s="26" t="s">
        <v>191</v>
      </c>
      <c r="G788" s="27" t="s">
        <v>192</v>
      </c>
      <c r="H788" s="28" t="s">
        <v>42</v>
      </c>
      <c r="I788" s="29" t="s">
        <v>135</v>
      </c>
      <c r="J788" s="30">
        <v>0</v>
      </c>
      <c r="K788" s="31">
        <v>0</v>
      </c>
      <c r="L788" s="32">
        <f t="shared" si="41"/>
        <v>0</v>
      </c>
      <c r="M788" s="30">
        <v>0</v>
      </c>
      <c r="N788" s="32">
        <f t="shared" si="42"/>
        <v>0</v>
      </c>
      <c r="O788" s="33">
        <v>0</v>
      </c>
      <c r="P788" s="34">
        <v>0</v>
      </c>
    </row>
    <row r="789" spans="1:16" s="35" customFormat="1" x14ac:dyDescent="0.3">
      <c r="A789" s="22" t="s">
        <v>283</v>
      </c>
      <c r="B789" s="23" t="s">
        <v>284</v>
      </c>
      <c r="C789" s="24" t="s">
        <v>285</v>
      </c>
      <c r="D789" s="25">
        <v>43647</v>
      </c>
      <c r="E789" s="25">
        <v>44012</v>
      </c>
      <c r="F789" s="26" t="s">
        <v>191</v>
      </c>
      <c r="G789" s="27" t="s">
        <v>192</v>
      </c>
      <c r="H789" s="28" t="s">
        <v>44</v>
      </c>
      <c r="I789" s="29" t="s">
        <v>45</v>
      </c>
      <c r="J789" s="30">
        <v>0</v>
      </c>
      <c r="K789" s="31">
        <v>0</v>
      </c>
      <c r="L789" s="32">
        <f t="shared" si="41"/>
        <v>0</v>
      </c>
      <c r="M789" s="30">
        <v>0</v>
      </c>
      <c r="N789" s="32">
        <f t="shared" si="42"/>
        <v>0</v>
      </c>
      <c r="O789" s="33"/>
      <c r="P789" s="34"/>
    </row>
    <row r="790" spans="1:16" s="35" customFormat="1" x14ac:dyDescent="0.3">
      <c r="A790" s="22" t="s">
        <v>283</v>
      </c>
      <c r="B790" s="23" t="s">
        <v>284</v>
      </c>
      <c r="C790" s="24" t="s">
        <v>285</v>
      </c>
      <c r="D790" s="25">
        <v>43647</v>
      </c>
      <c r="E790" s="25">
        <v>44012</v>
      </c>
      <c r="F790" s="26" t="s">
        <v>191</v>
      </c>
      <c r="G790" s="27" t="s">
        <v>192</v>
      </c>
      <c r="H790" s="28" t="s">
        <v>58</v>
      </c>
      <c r="I790" s="29" t="s">
        <v>193</v>
      </c>
      <c r="J790" s="30">
        <v>0</v>
      </c>
      <c r="K790" s="31">
        <v>0</v>
      </c>
      <c r="L790" s="32">
        <f t="shared" si="41"/>
        <v>0</v>
      </c>
      <c r="M790" s="30">
        <v>0</v>
      </c>
      <c r="N790" s="32">
        <f t="shared" si="42"/>
        <v>0</v>
      </c>
      <c r="O790" s="33"/>
      <c r="P790" s="34"/>
    </row>
    <row r="791" spans="1:16" s="35" customFormat="1" x14ac:dyDescent="0.3">
      <c r="A791" s="22" t="s">
        <v>283</v>
      </c>
      <c r="B791" s="23" t="s">
        <v>284</v>
      </c>
      <c r="C791" s="24" t="s">
        <v>285</v>
      </c>
      <c r="D791" s="25">
        <v>43647</v>
      </c>
      <c r="E791" s="25">
        <v>44012</v>
      </c>
      <c r="F791" s="26" t="s">
        <v>191</v>
      </c>
      <c r="G791" s="27" t="s">
        <v>192</v>
      </c>
      <c r="H791" s="28" t="s">
        <v>96</v>
      </c>
      <c r="I791" s="29" t="s">
        <v>177</v>
      </c>
      <c r="J791" s="30">
        <v>0</v>
      </c>
      <c r="K791" s="31">
        <v>0</v>
      </c>
      <c r="L791" s="32">
        <f t="shared" si="41"/>
        <v>0</v>
      </c>
      <c r="M791" s="30">
        <v>0</v>
      </c>
      <c r="N791" s="32">
        <f t="shared" si="42"/>
        <v>0</v>
      </c>
      <c r="O791" s="33"/>
      <c r="P791" s="34"/>
    </row>
    <row r="792" spans="1:16" s="35" customFormat="1" x14ac:dyDescent="0.3">
      <c r="A792" s="22" t="s">
        <v>283</v>
      </c>
      <c r="B792" s="23" t="s">
        <v>284</v>
      </c>
      <c r="C792" s="24" t="s">
        <v>285</v>
      </c>
      <c r="D792" s="25">
        <v>43647</v>
      </c>
      <c r="E792" s="25">
        <v>44012</v>
      </c>
      <c r="F792" s="26" t="s">
        <v>191</v>
      </c>
      <c r="G792" s="27" t="s">
        <v>192</v>
      </c>
      <c r="H792" s="28" t="s">
        <v>108</v>
      </c>
      <c r="I792" s="29" t="s">
        <v>109</v>
      </c>
      <c r="J792" s="30">
        <v>13659</v>
      </c>
      <c r="K792" s="31">
        <v>0</v>
      </c>
      <c r="L792" s="32">
        <f t="shared" si="41"/>
        <v>13659</v>
      </c>
      <c r="M792" s="30">
        <v>0</v>
      </c>
      <c r="N792" s="32">
        <f t="shared" si="42"/>
        <v>13659</v>
      </c>
      <c r="O792" s="33"/>
      <c r="P792" s="34"/>
    </row>
    <row r="793" spans="1:16" s="35" customFormat="1" x14ac:dyDescent="0.3">
      <c r="A793" s="22" t="s">
        <v>283</v>
      </c>
      <c r="B793" s="23" t="s">
        <v>284</v>
      </c>
      <c r="C793" s="24" t="s">
        <v>285</v>
      </c>
      <c r="D793" s="25">
        <v>43647</v>
      </c>
      <c r="E793" s="25">
        <v>44012</v>
      </c>
      <c r="F793" s="45" t="s">
        <v>191</v>
      </c>
      <c r="G793" s="46" t="s">
        <v>192</v>
      </c>
      <c r="H793" s="47" t="s">
        <v>34</v>
      </c>
      <c r="I793" s="48" t="s">
        <v>194</v>
      </c>
      <c r="J793" s="49">
        <f>SUM(J788:J792)</f>
        <v>13659</v>
      </c>
      <c r="K793" s="50">
        <f>SUM(K788:K792)</f>
        <v>0</v>
      </c>
      <c r="L793" s="51">
        <f t="shared" si="41"/>
        <v>13659</v>
      </c>
      <c r="M793" s="49">
        <f>SUM(M788:M792)</f>
        <v>0</v>
      </c>
      <c r="N793" s="51">
        <f t="shared" si="42"/>
        <v>13659</v>
      </c>
      <c r="O793" s="52"/>
      <c r="P793" s="53"/>
    </row>
    <row r="794" spans="1:16" s="35" customFormat="1" x14ac:dyDescent="0.3">
      <c r="A794" s="22" t="s">
        <v>283</v>
      </c>
      <c r="B794" s="23" t="s">
        <v>284</v>
      </c>
      <c r="C794" s="24" t="s">
        <v>285</v>
      </c>
      <c r="D794" s="25">
        <v>43647</v>
      </c>
      <c r="E794" s="25">
        <v>44012</v>
      </c>
      <c r="F794" s="26" t="s">
        <v>195</v>
      </c>
      <c r="G794" s="27" t="s">
        <v>196</v>
      </c>
      <c r="H794" s="28" t="s">
        <v>42</v>
      </c>
      <c r="I794" s="29" t="s">
        <v>197</v>
      </c>
      <c r="J794" s="30">
        <v>1308443</v>
      </c>
      <c r="K794" s="31">
        <v>0</v>
      </c>
      <c r="L794" s="32">
        <f t="shared" si="41"/>
        <v>1308443</v>
      </c>
      <c r="M794" s="30">
        <v>0</v>
      </c>
      <c r="N794" s="32">
        <f t="shared" si="42"/>
        <v>1308443</v>
      </c>
      <c r="O794" s="33">
        <v>85775.76</v>
      </c>
      <c r="P794" s="34">
        <v>90436.03</v>
      </c>
    </row>
    <row r="795" spans="1:16" s="35" customFormat="1" x14ac:dyDescent="0.3">
      <c r="A795" s="22" t="s">
        <v>283</v>
      </c>
      <c r="B795" s="23" t="s">
        <v>284</v>
      </c>
      <c r="C795" s="24" t="s">
        <v>285</v>
      </c>
      <c r="D795" s="25">
        <v>43647</v>
      </c>
      <c r="E795" s="25">
        <v>44012</v>
      </c>
      <c r="F795" s="26" t="s">
        <v>195</v>
      </c>
      <c r="G795" s="27" t="s">
        <v>196</v>
      </c>
      <c r="H795" s="28" t="s">
        <v>44</v>
      </c>
      <c r="I795" s="29" t="s">
        <v>198</v>
      </c>
      <c r="J795" s="30">
        <v>0</v>
      </c>
      <c r="K795" s="31">
        <v>148985</v>
      </c>
      <c r="L795" s="32">
        <f t="shared" si="41"/>
        <v>148985</v>
      </c>
      <c r="M795" s="30">
        <v>0</v>
      </c>
      <c r="N795" s="32">
        <f t="shared" si="42"/>
        <v>148985</v>
      </c>
      <c r="O795" s="33"/>
      <c r="P795" s="34"/>
    </row>
    <row r="796" spans="1:16" s="35" customFormat="1" x14ac:dyDescent="0.3">
      <c r="A796" s="22" t="s">
        <v>283</v>
      </c>
      <c r="B796" s="23" t="s">
        <v>284</v>
      </c>
      <c r="C796" s="24" t="s">
        <v>285</v>
      </c>
      <c r="D796" s="25">
        <v>43647</v>
      </c>
      <c r="E796" s="25">
        <v>44012</v>
      </c>
      <c r="F796" s="26" t="s">
        <v>195</v>
      </c>
      <c r="G796" s="27" t="s">
        <v>196</v>
      </c>
      <c r="H796" s="28" t="s">
        <v>58</v>
      </c>
      <c r="I796" s="29" t="s">
        <v>199</v>
      </c>
      <c r="J796" s="30">
        <v>0</v>
      </c>
      <c r="K796" s="31">
        <v>0</v>
      </c>
      <c r="L796" s="32">
        <f t="shared" si="41"/>
        <v>0</v>
      </c>
      <c r="M796" s="30">
        <v>0</v>
      </c>
      <c r="N796" s="32">
        <f t="shared" si="42"/>
        <v>0</v>
      </c>
      <c r="O796" s="33"/>
      <c r="P796" s="34"/>
    </row>
    <row r="797" spans="1:16" s="35" customFormat="1" x14ac:dyDescent="0.3">
      <c r="A797" s="22" t="s">
        <v>283</v>
      </c>
      <c r="B797" s="23" t="s">
        <v>284</v>
      </c>
      <c r="C797" s="24" t="s">
        <v>285</v>
      </c>
      <c r="D797" s="25">
        <v>43647</v>
      </c>
      <c r="E797" s="25">
        <v>44012</v>
      </c>
      <c r="F797" s="26" t="s">
        <v>195</v>
      </c>
      <c r="G797" s="27" t="s">
        <v>196</v>
      </c>
      <c r="H797" s="28" t="s">
        <v>96</v>
      </c>
      <c r="I797" s="29" t="s">
        <v>139</v>
      </c>
      <c r="J797" s="30">
        <v>0</v>
      </c>
      <c r="K797" s="31">
        <v>0</v>
      </c>
      <c r="L797" s="32">
        <f t="shared" si="41"/>
        <v>0</v>
      </c>
      <c r="M797" s="30">
        <v>0</v>
      </c>
      <c r="N797" s="32">
        <f t="shared" si="42"/>
        <v>0</v>
      </c>
      <c r="O797" s="33"/>
      <c r="P797" s="34"/>
    </row>
    <row r="798" spans="1:16" s="35" customFormat="1" x14ac:dyDescent="0.3">
      <c r="A798" s="22" t="s">
        <v>283</v>
      </c>
      <c r="B798" s="23" t="s">
        <v>284</v>
      </c>
      <c r="C798" s="24" t="s">
        <v>285</v>
      </c>
      <c r="D798" s="25">
        <v>43647</v>
      </c>
      <c r="E798" s="25">
        <v>44012</v>
      </c>
      <c r="F798" s="26" t="s">
        <v>195</v>
      </c>
      <c r="G798" s="27" t="s">
        <v>196</v>
      </c>
      <c r="H798" s="28" t="s">
        <v>200</v>
      </c>
      <c r="I798" s="29" t="s">
        <v>201</v>
      </c>
      <c r="J798" s="30">
        <v>2610</v>
      </c>
      <c r="K798" s="31">
        <v>0</v>
      </c>
      <c r="L798" s="32">
        <f t="shared" si="41"/>
        <v>2610</v>
      </c>
      <c r="M798" s="30">
        <v>0</v>
      </c>
      <c r="N798" s="32">
        <f t="shared" si="42"/>
        <v>2610</v>
      </c>
      <c r="O798" s="33"/>
      <c r="P798" s="34"/>
    </row>
    <row r="799" spans="1:16" s="35" customFormat="1" x14ac:dyDescent="0.3">
      <c r="A799" s="22" t="s">
        <v>283</v>
      </c>
      <c r="B799" s="23" t="s">
        <v>284</v>
      </c>
      <c r="C799" s="24" t="s">
        <v>285</v>
      </c>
      <c r="D799" s="25">
        <v>43647</v>
      </c>
      <c r="E799" s="25">
        <v>44012</v>
      </c>
      <c r="F799" s="26" t="s">
        <v>195</v>
      </c>
      <c r="G799" s="27" t="s">
        <v>196</v>
      </c>
      <c r="H799" s="28" t="s">
        <v>202</v>
      </c>
      <c r="I799" s="29" t="s">
        <v>203</v>
      </c>
      <c r="J799" s="30">
        <v>776</v>
      </c>
      <c r="K799" s="31">
        <v>0</v>
      </c>
      <c r="L799" s="32">
        <f t="shared" si="41"/>
        <v>776</v>
      </c>
      <c r="M799" s="30">
        <v>0</v>
      </c>
      <c r="N799" s="32">
        <f t="shared" si="42"/>
        <v>776</v>
      </c>
      <c r="O799" s="33"/>
      <c r="P799" s="34"/>
    </row>
    <row r="800" spans="1:16" s="35" customFormat="1" x14ac:dyDescent="0.3">
      <c r="A800" s="22" t="s">
        <v>283</v>
      </c>
      <c r="B800" s="23" t="s">
        <v>284</v>
      </c>
      <c r="C800" s="24" t="s">
        <v>285</v>
      </c>
      <c r="D800" s="25">
        <v>43647</v>
      </c>
      <c r="E800" s="25">
        <v>44012</v>
      </c>
      <c r="F800" s="26" t="s">
        <v>195</v>
      </c>
      <c r="G800" s="27" t="s">
        <v>196</v>
      </c>
      <c r="H800" s="28" t="s">
        <v>204</v>
      </c>
      <c r="I800" s="29" t="s">
        <v>205</v>
      </c>
      <c r="J800" s="30">
        <v>0</v>
      </c>
      <c r="K800" s="31">
        <v>0</v>
      </c>
      <c r="L800" s="32">
        <f t="shared" si="41"/>
        <v>0</v>
      </c>
      <c r="M800" s="30">
        <v>0</v>
      </c>
      <c r="N800" s="32">
        <f t="shared" si="42"/>
        <v>0</v>
      </c>
      <c r="O800" s="33"/>
      <c r="P800" s="34"/>
    </row>
    <row r="801" spans="1:16" s="35" customFormat="1" x14ac:dyDescent="0.3">
      <c r="A801" s="22" t="s">
        <v>283</v>
      </c>
      <c r="B801" s="23" t="s">
        <v>284</v>
      </c>
      <c r="C801" s="24" t="s">
        <v>285</v>
      </c>
      <c r="D801" s="25">
        <v>43647</v>
      </c>
      <c r="E801" s="25">
        <v>44012</v>
      </c>
      <c r="F801" s="26" t="s">
        <v>195</v>
      </c>
      <c r="G801" s="27" t="s">
        <v>196</v>
      </c>
      <c r="H801" s="28" t="s">
        <v>206</v>
      </c>
      <c r="I801" s="29" t="s">
        <v>207</v>
      </c>
      <c r="J801" s="30">
        <v>2948</v>
      </c>
      <c r="K801" s="31">
        <v>0</v>
      </c>
      <c r="L801" s="32">
        <f t="shared" si="41"/>
        <v>2948</v>
      </c>
      <c r="M801" s="30">
        <v>0</v>
      </c>
      <c r="N801" s="32">
        <f t="shared" si="42"/>
        <v>2948</v>
      </c>
      <c r="O801" s="33"/>
      <c r="P801" s="34"/>
    </row>
    <row r="802" spans="1:16" s="35" customFormat="1" x14ac:dyDescent="0.3">
      <c r="A802" s="22" t="s">
        <v>283</v>
      </c>
      <c r="B802" s="23" t="s">
        <v>284</v>
      </c>
      <c r="C802" s="24" t="s">
        <v>285</v>
      </c>
      <c r="D802" s="25">
        <v>43647</v>
      </c>
      <c r="E802" s="25">
        <v>44012</v>
      </c>
      <c r="F802" s="26" t="s">
        <v>195</v>
      </c>
      <c r="G802" s="27" t="s">
        <v>196</v>
      </c>
      <c r="H802" s="28" t="s">
        <v>208</v>
      </c>
      <c r="I802" s="29" t="s">
        <v>209</v>
      </c>
      <c r="J802" s="30">
        <v>12100</v>
      </c>
      <c r="K802" s="31">
        <v>0</v>
      </c>
      <c r="L802" s="32">
        <f t="shared" si="41"/>
        <v>12100</v>
      </c>
      <c r="M802" s="30">
        <v>0</v>
      </c>
      <c r="N802" s="32">
        <f t="shared" si="42"/>
        <v>12100</v>
      </c>
      <c r="O802" s="33"/>
      <c r="P802" s="34"/>
    </row>
    <row r="803" spans="1:16" s="35" customFormat="1" x14ac:dyDescent="0.3">
      <c r="A803" s="22" t="s">
        <v>283</v>
      </c>
      <c r="B803" s="23" t="s">
        <v>284</v>
      </c>
      <c r="C803" s="24" t="s">
        <v>285</v>
      </c>
      <c r="D803" s="25">
        <v>43647</v>
      </c>
      <c r="E803" s="25">
        <v>44012</v>
      </c>
      <c r="F803" s="26" t="s">
        <v>195</v>
      </c>
      <c r="G803" s="27" t="s">
        <v>196</v>
      </c>
      <c r="H803" s="28" t="s">
        <v>210</v>
      </c>
      <c r="I803" s="29" t="s">
        <v>211</v>
      </c>
      <c r="J803" s="30">
        <v>303706</v>
      </c>
      <c r="K803" s="31">
        <v>0</v>
      </c>
      <c r="L803" s="32">
        <f t="shared" si="41"/>
        <v>303706</v>
      </c>
      <c r="M803" s="30">
        <v>0</v>
      </c>
      <c r="N803" s="32">
        <f t="shared" si="42"/>
        <v>303706</v>
      </c>
      <c r="O803" s="33"/>
      <c r="P803" s="34"/>
    </row>
    <row r="804" spans="1:16" s="35" customFormat="1" x14ac:dyDescent="0.3">
      <c r="A804" s="22" t="s">
        <v>283</v>
      </c>
      <c r="B804" s="23" t="s">
        <v>284</v>
      </c>
      <c r="C804" s="24" t="s">
        <v>285</v>
      </c>
      <c r="D804" s="25">
        <v>43647</v>
      </c>
      <c r="E804" s="25">
        <v>44012</v>
      </c>
      <c r="F804" s="26" t="s">
        <v>195</v>
      </c>
      <c r="G804" s="27" t="s">
        <v>196</v>
      </c>
      <c r="H804" s="28" t="s">
        <v>212</v>
      </c>
      <c r="I804" s="29" t="s">
        <v>213</v>
      </c>
      <c r="J804" s="30">
        <v>0</v>
      </c>
      <c r="K804" s="31">
        <v>0</v>
      </c>
      <c r="L804" s="32">
        <f t="shared" si="41"/>
        <v>0</v>
      </c>
      <c r="M804" s="30">
        <v>0</v>
      </c>
      <c r="N804" s="32">
        <f t="shared" si="42"/>
        <v>0</v>
      </c>
      <c r="O804" s="33"/>
      <c r="P804" s="34"/>
    </row>
    <row r="805" spans="1:16" s="35" customFormat="1" x14ac:dyDescent="0.3">
      <c r="A805" s="22" t="s">
        <v>283</v>
      </c>
      <c r="B805" s="23" t="s">
        <v>284</v>
      </c>
      <c r="C805" s="24" t="s">
        <v>285</v>
      </c>
      <c r="D805" s="25">
        <v>43647</v>
      </c>
      <c r="E805" s="25">
        <v>44012</v>
      </c>
      <c r="F805" s="26" t="s">
        <v>195</v>
      </c>
      <c r="G805" s="27" t="s">
        <v>196</v>
      </c>
      <c r="H805" s="28" t="s">
        <v>214</v>
      </c>
      <c r="I805" s="29" t="s">
        <v>215</v>
      </c>
      <c r="J805" s="30">
        <v>0</v>
      </c>
      <c r="K805" s="31">
        <v>0</v>
      </c>
      <c r="L805" s="32">
        <f t="shared" si="41"/>
        <v>0</v>
      </c>
      <c r="M805" s="30">
        <v>0</v>
      </c>
      <c r="N805" s="32">
        <f t="shared" si="42"/>
        <v>0</v>
      </c>
      <c r="O805" s="33"/>
      <c r="P805" s="34"/>
    </row>
    <row r="806" spans="1:16" s="35" customFormat="1" x14ac:dyDescent="0.3">
      <c r="A806" s="22" t="s">
        <v>283</v>
      </c>
      <c r="B806" s="23" t="s">
        <v>284</v>
      </c>
      <c r="C806" s="24" t="s">
        <v>285</v>
      </c>
      <c r="D806" s="25">
        <v>43647</v>
      </c>
      <c r="E806" s="25">
        <v>44012</v>
      </c>
      <c r="F806" s="26" t="s">
        <v>195</v>
      </c>
      <c r="G806" s="27" t="s">
        <v>196</v>
      </c>
      <c r="H806" s="28" t="s">
        <v>216</v>
      </c>
      <c r="I806" s="29" t="s">
        <v>217</v>
      </c>
      <c r="J806" s="30">
        <v>7868</v>
      </c>
      <c r="K806" s="31">
        <v>0</v>
      </c>
      <c r="L806" s="32">
        <f t="shared" si="41"/>
        <v>7868</v>
      </c>
      <c r="M806" s="30">
        <v>0</v>
      </c>
      <c r="N806" s="32">
        <f t="shared" si="42"/>
        <v>7868</v>
      </c>
      <c r="O806" s="33"/>
      <c r="P806" s="34"/>
    </row>
    <row r="807" spans="1:16" s="35" customFormat="1" x14ac:dyDescent="0.3">
      <c r="A807" s="22" t="s">
        <v>283</v>
      </c>
      <c r="B807" s="23" t="s">
        <v>284</v>
      </c>
      <c r="C807" s="24" t="s">
        <v>285</v>
      </c>
      <c r="D807" s="25">
        <v>43647</v>
      </c>
      <c r="E807" s="25">
        <v>44012</v>
      </c>
      <c r="F807" s="26" t="s">
        <v>195</v>
      </c>
      <c r="G807" s="27" t="s">
        <v>196</v>
      </c>
      <c r="H807" s="28" t="s">
        <v>108</v>
      </c>
      <c r="I807" s="29" t="s">
        <v>109</v>
      </c>
      <c r="J807" s="30">
        <v>0</v>
      </c>
      <c r="K807" s="31">
        <v>0</v>
      </c>
      <c r="L807" s="32">
        <f t="shared" si="41"/>
        <v>0</v>
      </c>
      <c r="M807" s="30">
        <v>0</v>
      </c>
      <c r="N807" s="32">
        <f t="shared" si="42"/>
        <v>0</v>
      </c>
      <c r="O807" s="33"/>
      <c r="P807" s="34"/>
    </row>
    <row r="808" spans="1:16" s="35" customFormat="1" x14ac:dyDescent="0.3">
      <c r="A808" s="22" t="s">
        <v>283</v>
      </c>
      <c r="B808" s="23" t="s">
        <v>284</v>
      </c>
      <c r="C808" s="24" t="s">
        <v>285</v>
      </c>
      <c r="D808" s="25">
        <v>43647</v>
      </c>
      <c r="E808" s="25">
        <v>44012</v>
      </c>
      <c r="F808" s="45" t="s">
        <v>195</v>
      </c>
      <c r="G808" s="46" t="s">
        <v>196</v>
      </c>
      <c r="H808" s="47" t="s">
        <v>34</v>
      </c>
      <c r="I808" s="48" t="s">
        <v>218</v>
      </c>
      <c r="J808" s="49">
        <f>SUM(J794:J807)</f>
        <v>1638451</v>
      </c>
      <c r="K808" s="50">
        <f>SUM(K794:K807)</f>
        <v>148985</v>
      </c>
      <c r="L808" s="51">
        <f t="shared" si="41"/>
        <v>1787436</v>
      </c>
      <c r="M808" s="49">
        <f>SUM(M794:M807)</f>
        <v>0</v>
      </c>
      <c r="N808" s="51">
        <f t="shared" si="42"/>
        <v>1787436</v>
      </c>
      <c r="O808" s="52"/>
      <c r="P808" s="53"/>
    </row>
    <row r="809" spans="1:16" s="35" customFormat="1" x14ac:dyDescent="0.3">
      <c r="A809" s="22" t="s">
        <v>283</v>
      </c>
      <c r="B809" s="23" t="s">
        <v>284</v>
      </c>
      <c r="C809" s="24" t="s">
        <v>285</v>
      </c>
      <c r="D809" s="25">
        <v>43647</v>
      </c>
      <c r="E809" s="25">
        <v>44012</v>
      </c>
      <c r="F809" s="26" t="s">
        <v>219</v>
      </c>
      <c r="G809" s="27" t="s">
        <v>220</v>
      </c>
      <c r="H809" s="28" t="s">
        <v>38</v>
      </c>
      <c r="I809" s="29" t="s">
        <v>221</v>
      </c>
      <c r="J809" s="30">
        <v>0</v>
      </c>
      <c r="K809" s="31">
        <v>0</v>
      </c>
      <c r="L809" s="32">
        <f t="shared" si="41"/>
        <v>0</v>
      </c>
      <c r="M809" s="30">
        <v>0</v>
      </c>
      <c r="N809" s="32">
        <f t="shared" si="42"/>
        <v>0</v>
      </c>
      <c r="O809" s="33">
        <v>0</v>
      </c>
      <c r="P809" s="34">
        <v>0</v>
      </c>
    </row>
    <row r="810" spans="1:16" s="35" customFormat="1" x14ac:dyDescent="0.3">
      <c r="A810" s="22" t="s">
        <v>283</v>
      </c>
      <c r="B810" s="23" t="s">
        <v>284</v>
      </c>
      <c r="C810" s="24" t="s">
        <v>285</v>
      </c>
      <c r="D810" s="25">
        <v>43647</v>
      </c>
      <c r="E810" s="25">
        <v>44012</v>
      </c>
      <c r="F810" s="26" t="s">
        <v>219</v>
      </c>
      <c r="G810" s="27" t="s">
        <v>220</v>
      </c>
      <c r="H810" s="28" t="s">
        <v>222</v>
      </c>
      <c r="I810" s="29" t="s">
        <v>223</v>
      </c>
      <c r="J810" s="30">
        <v>0</v>
      </c>
      <c r="K810" s="31">
        <v>0</v>
      </c>
      <c r="L810" s="32">
        <f t="shared" si="41"/>
        <v>0</v>
      </c>
      <c r="M810" s="30">
        <v>0</v>
      </c>
      <c r="N810" s="32">
        <f t="shared" si="42"/>
        <v>0</v>
      </c>
      <c r="O810" s="33"/>
      <c r="P810" s="34"/>
    </row>
    <row r="811" spans="1:16" s="35" customFormat="1" x14ac:dyDescent="0.3">
      <c r="A811" s="22" t="s">
        <v>283</v>
      </c>
      <c r="B811" s="23" t="s">
        <v>284</v>
      </c>
      <c r="C811" s="24" t="s">
        <v>285</v>
      </c>
      <c r="D811" s="25">
        <v>43647</v>
      </c>
      <c r="E811" s="25">
        <v>44012</v>
      </c>
      <c r="F811" s="26" t="s">
        <v>219</v>
      </c>
      <c r="G811" s="27" t="s">
        <v>220</v>
      </c>
      <c r="H811" s="28" t="s">
        <v>224</v>
      </c>
      <c r="I811" s="29" t="s">
        <v>225</v>
      </c>
      <c r="J811" s="30">
        <v>0</v>
      </c>
      <c r="K811" s="31">
        <v>0</v>
      </c>
      <c r="L811" s="32">
        <f t="shared" si="41"/>
        <v>0</v>
      </c>
      <c r="M811" s="30">
        <v>0</v>
      </c>
      <c r="N811" s="32">
        <f t="shared" si="42"/>
        <v>0</v>
      </c>
      <c r="O811" s="33"/>
      <c r="P811" s="34"/>
    </row>
    <row r="812" spans="1:16" s="35" customFormat="1" x14ac:dyDescent="0.3">
      <c r="A812" s="22" t="s">
        <v>283</v>
      </c>
      <c r="B812" s="23" t="s">
        <v>284</v>
      </c>
      <c r="C812" s="24" t="s">
        <v>285</v>
      </c>
      <c r="D812" s="25">
        <v>43647</v>
      </c>
      <c r="E812" s="25">
        <v>44012</v>
      </c>
      <c r="F812" s="26" t="s">
        <v>219</v>
      </c>
      <c r="G812" s="27" t="s">
        <v>220</v>
      </c>
      <c r="H812" s="28" t="s">
        <v>44</v>
      </c>
      <c r="I812" s="29" t="s">
        <v>226</v>
      </c>
      <c r="J812" s="30">
        <v>6115</v>
      </c>
      <c r="K812" s="31">
        <v>0</v>
      </c>
      <c r="L812" s="32">
        <f t="shared" si="41"/>
        <v>6115</v>
      </c>
      <c r="M812" s="30">
        <v>0</v>
      </c>
      <c r="N812" s="32">
        <f t="shared" si="42"/>
        <v>6115</v>
      </c>
      <c r="O812" s="33"/>
      <c r="P812" s="34"/>
    </row>
    <row r="813" spans="1:16" s="35" customFormat="1" x14ac:dyDescent="0.3">
      <c r="A813" s="22" t="s">
        <v>283</v>
      </c>
      <c r="B813" s="23" t="s">
        <v>284</v>
      </c>
      <c r="C813" s="24" t="s">
        <v>285</v>
      </c>
      <c r="D813" s="25">
        <v>43647</v>
      </c>
      <c r="E813" s="25">
        <v>44012</v>
      </c>
      <c r="F813" s="26" t="s">
        <v>219</v>
      </c>
      <c r="G813" s="27" t="s">
        <v>220</v>
      </c>
      <c r="H813" s="28" t="s">
        <v>64</v>
      </c>
      <c r="I813" s="29" t="s">
        <v>227</v>
      </c>
      <c r="J813" s="30">
        <v>0</v>
      </c>
      <c r="K813" s="31">
        <v>0</v>
      </c>
      <c r="L813" s="32">
        <f t="shared" si="41"/>
        <v>0</v>
      </c>
      <c r="M813" s="30">
        <v>0</v>
      </c>
      <c r="N813" s="32">
        <f t="shared" si="42"/>
        <v>0</v>
      </c>
      <c r="O813" s="33"/>
      <c r="P813" s="34"/>
    </row>
    <row r="814" spans="1:16" s="35" customFormat="1" x14ac:dyDescent="0.3">
      <c r="A814" s="22" t="s">
        <v>283</v>
      </c>
      <c r="B814" s="23" t="s">
        <v>284</v>
      </c>
      <c r="C814" s="24" t="s">
        <v>285</v>
      </c>
      <c r="D814" s="25">
        <v>43647</v>
      </c>
      <c r="E814" s="25">
        <v>44012</v>
      </c>
      <c r="F814" s="26" t="s">
        <v>219</v>
      </c>
      <c r="G814" s="27" t="s">
        <v>220</v>
      </c>
      <c r="H814" s="28" t="s">
        <v>104</v>
      </c>
      <c r="I814" s="29" t="s">
        <v>228</v>
      </c>
      <c r="J814" s="30">
        <v>13500</v>
      </c>
      <c r="K814" s="31">
        <v>0</v>
      </c>
      <c r="L814" s="32">
        <f t="shared" si="41"/>
        <v>13500</v>
      </c>
      <c r="M814" s="30">
        <v>0</v>
      </c>
      <c r="N814" s="32">
        <f t="shared" si="42"/>
        <v>13500</v>
      </c>
      <c r="O814" s="33"/>
      <c r="P814" s="34"/>
    </row>
    <row r="815" spans="1:16" s="35" customFormat="1" x14ac:dyDescent="0.3">
      <c r="A815" s="22" t="s">
        <v>283</v>
      </c>
      <c r="B815" s="23" t="s">
        <v>284</v>
      </c>
      <c r="C815" s="24" t="s">
        <v>285</v>
      </c>
      <c r="D815" s="25">
        <v>43647</v>
      </c>
      <c r="E815" s="25">
        <v>44012</v>
      </c>
      <c r="F815" s="26" t="s">
        <v>219</v>
      </c>
      <c r="G815" s="27" t="s">
        <v>220</v>
      </c>
      <c r="H815" s="28" t="s">
        <v>106</v>
      </c>
      <c r="I815" s="29" t="s">
        <v>229</v>
      </c>
      <c r="J815" s="30">
        <v>49</v>
      </c>
      <c r="K815" s="31">
        <v>0</v>
      </c>
      <c r="L815" s="32">
        <f t="shared" si="41"/>
        <v>49</v>
      </c>
      <c r="M815" s="30">
        <v>0</v>
      </c>
      <c r="N815" s="32">
        <f t="shared" si="42"/>
        <v>49</v>
      </c>
      <c r="O815" s="33"/>
      <c r="P815" s="34"/>
    </row>
    <row r="816" spans="1:16" s="35" customFormat="1" x14ac:dyDescent="0.3">
      <c r="A816" s="22" t="s">
        <v>283</v>
      </c>
      <c r="B816" s="23" t="s">
        <v>284</v>
      </c>
      <c r="C816" s="24" t="s">
        <v>285</v>
      </c>
      <c r="D816" s="25">
        <v>43647</v>
      </c>
      <c r="E816" s="25">
        <v>44012</v>
      </c>
      <c r="F816" s="26" t="s">
        <v>219</v>
      </c>
      <c r="G816" s="27" t="s">
        <v>220</v>
      </c>
      <c r="H816" s="28" t="s">
        <v>230</v>
      </c>
      <c r="I816" s="29" t="s">
        <v>231</v>
      </c>
      <c r="J816" s="30">
        <v>0</v>
      </c>
      <c r="K816" s="31">
        <v>0</v>
      </c>
      <c r="L816" s="32">
        <f t="shared" si="41"/>
        <v>0</v>
      </c>
      <c r="M816" s="30">
        <v>0</v>
      </c>
      <c r="N816" s="32">
        <f t="shared" si="42"/>
        <v>0</v>
      </c>
      <c r="O816" s="33"/>
      <c r="P816" s="34"/>
    </row>
    <row r="817" spans="1:16" s="35" customFormat="1" x14ac:dyDescent="0.3">
      <c r="A817" s="22" t="s">
        <v>283</v>
      </c>
      <c r="B817" s="23" t="s">
        <v>284</v>
      </c>
      <c r="C817" s="24" t="s">
        <v>285</v>
      </c>
      <c r="D817" s="25">
        <v>43647</v>
      </c>
      <c r="E817" s="25">
        <v>44012</v>
      </c>
      <c r="F817" s="26" t="s">
        <v>219</v>
      </c>
      <c r="G817" s="27" t="s">
        <v>220</v>
      </c>
      <c r="H817" s="28" t="s">
        <v>148</v>
      </c>
      <c r="I817" s="29" t="s">
        <v>232</v>
      </c>
      <c r="J817" s="30">
        <v>0</v>
      </c>
      <c r="K817" s="31">
        <v>0</v>
      </c>
      <c r="L817" s="32">
        <f t="shared" si="41"/>
        <v>0</v>
      </c>
      <c r="M817" s="30">
        <v>0</v>
      </c>
      <c r="N817" s="32">
        <f t="shared" si="42"/>
        <v>0</v>
      </c>
      <c r="O817" s="33"/>
      <c r="P817" s="34"/>
    </row>
    <row r="818" spans="1:16" s="35" customFormat="1" x14ac:dyDescent="0.3">
      <c r="A818" s="22" t="s">
        <v>283</v>
      </c>
      <c r="B818" s="23" t="s">
        <v>284</v>
      </c>
      <c r="C818" s="24" t="s">
        <v>285</v>
      </c>
      <c r="D818" s="25">
        <v>43647</v>
      </c>
      <c r="E818" s="25">
        <v>44012</v>
      </c>
      <c r="F818" s="26" t="s">
        <v>219</v>
      </c>
      <c r="G818" s="27" t="s">
        <v>220</v>
      </c>
      <c r="H818" s="28" t="s">
        <v>150</v>
      </c>
      <c r="I818" s="29" t="s">
        <v>233</v>
      </c>
      <c r="J818" s="30">
        <v>0</v>
      </c>
      <c r="K818" s="31">
        <v>0</v>
      </c>
      <c r="L818" s="32">
        <f t="shared" si="41"/>
        <v>0</v>
      </c>
      <c r="M818" s="30">
        <v>0</v>
      </c>
      <c r="N818" s="32">
        <f t="shared" si="42"/>
        <v>0</v>
      </c>
      <c r="O818" s="33"/>
      <c r="P818" s="34"/>
    </row>
    <row r="819" spans="1:16" s="35" customFormat="1" x14ac:dyDescent="0.3">
      <c r="A819" s="22" t="s">
        <v>283</v>
      </c>
      <c r="B819" s="23" t="s">
        <v>284</v>
      </c>
      <c r="C819" s="24" t="s">
        <v>285</v>
      </c>
      <c r="D819" s="25">
        <v>43647</v>
      </c>
      <c r="E819" s="25">
        <v>44012</v>
      </c>
      <c r="F819" s="26" t="s">
        <v>219</v>
      </c>
      <c r="G819" s="27" t="s">
        <v>220</v>
      </c>
      <c r="H819" s="28" t="s">
        <v>234</v>
      </c>
      <c r="I819" s="29" t="s">
        <v>235</v>
      </c>
      <c r="J819" s="30">
        <v>0</v>
      </c>
      <c r="K819" s="31">
        <v>0</v>
      </c>
      <c r="L819" s="32">
        <f t="shared" si="41"/>
        <v>0</v>
      </c>
      <c r="M819" s="30">
        <v>0</v>
      </c>
      <c r="N819" s="32">
        <f t="shared" si="42"/>
        <v>0</v>
      </c>
      <c r="O819" s="33"/>
      <c r="P819" s="34"/>
    </row>
    <row r="820" spans="1:16" s="35" customFormat="1" x14ac:dyDescent="0.3">
      <c r="A820" s="22" t="s">
        <v>283</v>
      </c>
      <c r="B820" s="23" t="s">
        <v>284</v>
      </c>
      <c r="C820" s="24" t="s">
        <v>285</v>
      </c>
      <c r="D820" s="25">
        <v>43647</v>
      </c>
      <c r="E820" s="25">
        <v>44012</v>
      </c>
      <c r="F820" s="26" t="s">
        <v>219</v>
      </c>
      <c r="G820" s="27" t="s">
        <v>220</v>
      </c>
      <c r="H820" s="28" t="s">
        <v>236</v>
      </c>
      <c r="I820" s="29" t="s">
        <v>237</v>
      </c>
      <c r="J820" s="30">
        <v>1531</v>
      </c>
      <c r="K820" s="31">
        <v>0</v>
      </c>
      <c r="L820" s="32">
        <f t="shared" si="41"/>
        <v>1531</v>
      </c>
      <c r="M820" s="30">
        <v>0</v>
      </c>
      <c r="N820" s="32">
        <f t="shared" si="42"/>
        <v>1531</v>
      </c>
      <c r="O820" s="33"/>
      <c r="P820" s="34"/>
    </row>
    <row r="821" spans="1:16" s="35" customFormat="1" x14ac:dyDescent="0.3">
      <c r="A821" s="22" t="s">
        <v>283</v>
      </c>
      <c r="B821" s="23" t="s">
        <v>284</v>
      </c>
      <c r="C821" s="24" t="s">
        <v>285</v>
      </c>
      <c r="D821" s="25">
        <v>43647</v>
      </c>
      <c r="E821" s="25">
        <v>44012</v>
      </c>
      <c r="F821" s="26" t="s">
        <v>219</v>
      </c>
      <c r="G821" s="27" t="s">
        <v>220</v>
      </c>
      <c r="H821" s="28" t="s">
        <v>238</v>
      </c>
      <c r="I821" s="29" t="s">
        <v>239</v>
      </c>
      <c r="J821" s="30">
        <v>0</v>
      </c>
      <c r="K821" s="31">
        <v>0</v>
      </c>
      <c r="L821" s="32">
        <f t="shared" si="41"/>
        <v>0</v>
      </c>
      <c r="M821" s="30">
        <v>0</v>
      </c>
      <c r="N821" s="32">
        <f t="shared" si="42"/>
        <v>0</v>
      </c>
      <c r="O821" s="33"/>
      <c r="P821" s="34"/>
    </row>
    <row r="822" spans="1:16" s="35" customFormat="1" x14ac:dyDescent="0.3">
      <c r="A822" s="22" t="s">
        <v>283</v>
      </c>
      <c r="B822" s="23" t="s">
        <v>284</v>
      </c>
      <c r="C822" s="24" t="s">
        <v>285</v>
      </c>
      <c r="D822" s="25">
        <v>43647</v>
      </c>
      <c r="E822" s="25">
        <v>44012</v>
      </c>
      <c r="F822" s="26" t="s">
        <v>219</v>
      </c>
      <c r="G822" s="27" t="s">
        <v>220</v>
      </c>
      <c r="H822" s="28" t="s">
        <v>108</v>
      </c>
      <c r="I822" s="29" t="s">
        <v>109</v>
      </c>
      <c r="J822" s="30">
        <v>0</v>
      </c>
      <c r="K822" s="31">
        <v>0</v>
      </c>
      <c r="L822" s="32">
        <f t="shared" si="41"/>
        <v>0</v>
      </c>
      <c r="M822" s="30">
        <v>0</v>
      </c>
      <c r="N822" s="32">
        <f t="shared" si="42"/>
        <v>0</v>
      </c>
      <c r="O822" s="33"/>
      <c r="P822" s="34"/>
    </row>
    <row r="823" spans="1:16" s="35" customFormat="1" x14ac:dyDescent="0.3">
      <c r="A823" s="22" t="s">
        <v>283</v>
      </c>
      <c r="B823" s="23" t="s">
        <v>284</v>
      </c>
      <c r="C823" s="24" t="s">
        <v>285</v>
      </c>
      <c r="D823" s="25">
        <v>43647</v>
      </c>
      <c r="E823" s="25">
        <v>44012</v>
      </c>
      <c r="F823" s="45" t="s">
        <v>219</v>
      </c>
      <c r="G823" s="46" t="s">
        <v>220</v>
      </c>
      <c r="H823" s="47" t="s">
        <v>34</v>
      </c>
      <c r="I823" s="48" t="s">
        <v>240</v>
      </c>
      <c r="J823" s="49">
        <f>SUM(J809:J822)</f>
        <v>21195</v>
      </c>
      <c r="K823" s="50">
        <f>SUM(K809:K822)</f>
        <v>0</v>
      </c>
      <c r="L823" s="51">
        <f t="shared" si="41"/>
        <v>21195</v>
      </c>
      <c r="M823" s="49">
        <f>SUM(M809:M822)</f>
        <v>0</v>
      </c>
      <c r="N823" s="51">
        <f t="shared" si="42"/>
        <v>21195</v>
      </c>
      <c r="O823" s="52"/>
      <c r="P823" s="53"/>
    </row>
    <row r="824" spans="1:16" s="35" customFormat="1" x14ac:dyDescent="0.3">
      <c r="A824" s="22" t="s">
        <v>283</v>
      </c>
      <c r="B824" s="23" t="s">
        <v>284</v>
      </c>
      <c r="C824" s="24" t="s">
        <v>285</v>
      </c>
      <c r="D824" s="25">
        <v>43647</v>
      </c>
      <c r="E824" s="25">
        <v>44012</v>
      </c>
      <c r="F824" s="36" t="s">
        <v>241</v>
      </c>
      <c r="G824" s="37" t="s">
        <v>242</v>
      </c>
      <c r="H824" s="38" t="s">
        <v>24</v>
      </c>
      <c r="I824" s="39" t="s">
        <v>243</v>
      </c>
      <c r="J824" s="40">
        <f>J718+J736+J749+J756+J763+J769+J787+J793+J808+J823</f>
        <v>3821527</v>
      </c>
      <c r="K824" s="41">
        <f>K718+K736+K749+K756+K763+K769+K787+K793+K808+K823</f>
        <v>-23587.78</v>
      </c>
      <c r="L824" s="42">
        <f t="shared" si="41"/>
        <v>3797939.22</v>
      </c>
      <c r="M824" s="40">
        <f>M718+M736+M749+M756+M763+M769+M787+M793+M808+M823</f>
        <v>-4094</v>
      </c>
      <c r="N824" s="42">
        <f t="shared" si="42"/>
        <v>3793845.22</v>
      </c>
      <c r="O824" s="54">
        <f>SUM(O682:O823)</f>
        <v>118496.01</v>
      </c>
      <c r="P824" s="55">
        <f>SUM(P682:P823)</f>
        <v>126943.87</v>
      </c>
    </row>
    <row r="825" spans="1:16" s="35" customFormat="1" x14ac:dyDescent="0.3">
      <c r="A825" s="22" t="s">
        <v>283</v>
      </c>
      <c r="B825" s="23" t="s">
        <v>284</v>
      </c>
      <c r="C825" s="24" t="s">
        <v>285</v>
      </c>
      <c r="D825" s="25">
        <v>43647</v>
      </c>
      <c r="E825" s="25">
        <v>44012</v>
      </c>
      <c r="F825" s="26" t="s">
        <v>241</v>
      </c>
      <c r="G825" s="56" t="s">
        <v>244</v>
      </c>
      <c r="H825" s="57" t="s">
        <v>26</v>
      </c>
      <c r="I825" s="29" t="s">
        <v>245</v>
      </c>
      <c r="J825" s="58">
        <v>3821527</v>
      </c>
      <c r="K825" s="31"/>
      <c r="L825" s="32"/>
      <c r="M825" s="30"/>
      <c r="N825" s="32"/>
      <c r="O825" s="33"/>
      <c r="P825" s="34"/>
    </row>
    <row r="826" spans="1:16" s="35" customFormat="1" x14ac:dyDescent="0.3">
      <c r="A826" s="22" t="s">
        <v>283</v>
      </c>
      <c r="B826" s="23" t="s">
        <v>284</v>
      </c>
      <c r="C826" s="24" t="s">
        <v>285</v>
      </c>
      <c r="D826" s="25">
        <v>43647</v>
      </c>
      <c r="E826" s="25">
        <v>44012</v>
      </c>
      <c r="F826" s="26" t="s">
        <v>241</v>
      </c>
      <c r="G826" s="56" t="s">
        <v>246</v>
      </c>
      <c r="H826" s="57" t="s">
        <v>28</v>
      </c>
      <c r="I826" s="29" t="s">
        <v>247</v>
      </c>
      <c r="J826" s="30">
        <f>J824-J825</f>
        <v>0</v>
      </c>
      <c r="K826" s="31"/>
      <c r="L826" s="32"/>
      <c r="M826" s="30"/>
      <c r="N826" s="32"/>
      <c r="O826" s="33"/>
      <c r="P826" s="34"/>
    </row>
    <row r="827" spans="1:16" s="35" customFormat="1" x14ac:dyDescent="0.3">
      <c r="A827" s="22" t="s">
        <v>283</v>
      </c>
      <c r="B827" s="23" t="s">
        <v>284</v>
      </c>
      <c r="C827" s="24" t="s">
        <v>285</v>
      </c>
      <c r="D827" s="25">
        <v>43647</v>
      </c>
      <c r="E827" s="25">
        <v>44012</v>
      </c>
      <c r="F827" s="36" t="s">
        <v>241</v>
      </c>
      <c r="G827" s="37" t="s">
        <v>248</v>
      </c>
      <c r="H827" s="38" t="s">
        <v>30</v>
      </c>
      <c r="I827" s="39" t="s">
        <v>248</v>
      </c>
      <c r="J827" s="40">
        <f>J681-J824</f>
        <v>580926</v>
      </c>
      <c r="K827" s="41">
        <f>K681-K824</f>
        <v>42653.78</v>
      </c>
      <c r="L827" s="42">
        <f>L681-L824</f>
        <v>623579.7799999998</v>
      </c>
      <c r="M827" s="40">
        <f>M681-M824</f>
        <v>-34038</v>
      </c>
      <c r="N827" s="42">
        <f>N681-N824</f>
        <v>589541.7799999998</v>
      </c>
      <c r="O827" s="43"/>
      <c r="P827" s="44"/>
    </row>
    <row r="828" spans="1:16" s="35" customFormat="1" x14ac:dyDescent="0.3">
      <c r="A828" s="22" t="s">
        <v>283</v>
      </c>
      <c r="B828" s="23" t="s">
        <v>284</v>
      </c>
      <c r="C828" s="24" t="s">
        <v>285</v>
      </c>
      <c r="D828" s="25">
        <v>43647</v>
      </c>
      <c r="E828" s="25">
        <v>44012</v>
      </c>
      <c r="F828" s="26" t="s">
        <v>249</v>
      </c>
      <c r="G828" s="27" t="s">
        <v>250</v>
      </c>
      <c r="H828" s="57" t="s">
        <v>24</v>
      </c>
      <c r="I828" s="29" t="s">
        <v>251</v>
      </c>
      <c r="J828" s="59">
        <v>20742</v>
      </c>
      <c r="K828" s="60"/>
      <c r="L828" s="61">
        <f>SUM(J828:K828)</f>
        <v>20742</v>
      </c>
      <c r="M828" s="59">
        <v>0</v>
      </c>
      <c r="N828" s="61">
        <f>+SUM($L828:$M828)</f>
        <v>20742</v>
      </c>
      <c r="O828" s="33"/>
      <c r="P828" s="34"/>
    </row>
    <row r="829" spans="1:16" s="35" customFormat="1" x14ac:dyDescent="0.3">
      <c r="A829" s="22" t="s">
        <v>283</v>
      </c>
      <c r="B829" s="23" t="s">
        <v>284</v>
      </c>
      <c r="C829" s="24" t="s">
        <v>285</v>
      </c>
      <c r="D829" s="25">
        <v>43647</v>
      </c>
      <c r="E829" s="25">
        <v>44012</v>
      </c>
      <c r="F829" s="26" t="s">
        <v>249</v>
      </c>
      <c r="G829" s="27" t="s">
        <v>250</v>
      </c>
      <c r="H829" s="57" t="s">
        <v>26</v>
      </c>
      <c r="I829" s="29" t="s">
        <v>252</v>
      </c>
      <c r="J829" s="59">
        <v>2519</v>
      </c>
      <c r="K829" s="60"/>
      <c r="L829" s="61">
        <f>SUM(J829:K829)</f>
        <v>2519</v>
      </c>
      <c r="M829" s="59">
        <v>0</v>
      </c>
      <c r="N829" s="61">
        <f>+SUM($L829:$M829)</f>
        <v>2519</v>
      </c>
      <c r="O829" s="33"/>
      <c r="P829" s="34"/>
    </row>
    <row r="830" spans="1:16" s="35" customFormat="1" x14ac:dyDescent="0.3">
      <c r="A830" s="22" t="s">
        <v>283</v>
      </c>
      <c r="B830" s="23" t="s">
        <v>284</v>
      </c>
      <c r="C830" s="24" t="s">
        <v>285</v>
      </c>
      <c r="D830" s="25">
        <v>43647</v>
      </c>
      <c r="E830" s="25">
        <v>44012</v>
      </c>
      <c r="F830" s="26" t="s">
        <v>249</v>
      </c>
      <c r="G830" s="27" t="s">
        <v>250</v>
      </c>
      <c r="H830" s="57" t="s">
        <v>28</v>
      </c>
      <c r="I830" s="29" t="s">
        <v>253</v>
      </c>
      <c r="J830" s="59">
        <v>0</v>
      </c>
      <c r="K830" s="60"/>
      <c r="L830" s="61">
        <f>SUM(J830:K830)</f>
        <v>0</v>
      </c>
      <c r="M830" s="59">
        <v>0</v>
      </c>
      <c r="N830" s="61">
        <f>+SUM($L830:$M830)</f>
        <v>0</v>
      </c>
      <c r="O830" s="33"/>
      <c r="P830" s="34"/>
    </row>
    <row r="831" spans="1:16" s="35" customFormat="1" x14ac:dyDescent="0.3">
      <c r="A831" s="22" t="s">
        <v>283</v>
      </c>
      <c r="B831" s="23" t="s">
        <v>284</v>
      </c>
      <c r="C831" s="24" t="s">
        <v>285</v>
      </c>
      <c r="D831" s="25">
        <v>43647</v>
      </c>
      <c r="E831" s="25">
        <v>44012</v>
      </c>
      <c r="F831" s="26" t="s">
        <v>249</v>
      </c>
      <c r="G831" s="27" t="s">
        <v>250</v>
      </c>
      <c r="H831" s="57" t="s">
        <v>30</v>
      </c>
      <c r="I831" s="29" t="s">
        <v>254</v>
      </c>
      <c r="J831" s="59">
        <v>0</v>
      </c>
      <c r="K831" s="60"/>
      <c r="L831" s="61">
        <f>SUM(J831:K831)</f>
        <v>0</v>
      </c>
      <c r="M831" s="59">
        <v>0</v>
      </c>
      <c r="N831" s="61">
        <f>+SUM($L831:$M831)</f>
        <v>0</v>
      </c>
      <c r="O831" s="33"/>
      <c r="P831" s="34"/>
    </row>
    <row r="832" spans="1:16" s="35" customFormat="1" x14ac:dyDescent="0.3">
      <c r="A832" s="22" t="s">
        <v>283</v>
      </c>
      <c r="B832" s="23" t="s">
        <v>284</v>
      </c>
      <c r="C832" s="24" t="s">
        <v>285</v>
      </c>
      <c r="D832" s="25">
        <v>43647</v>
      </c>
      <c r="E832" s="25">
        <v>44012</v>
      </c>
      <c r="F832" s="36" t="s">
        <v>249</v>
      </c>
      <c r="G832" s="37" t="s">
        <v>250</v>
      </c>
      <c r="H832" s="38" t="s">
        <v>32</v>
      </c>
      <c r="I832" s="39" t="s">
        <v>255</v>
      </c>
      <c r="J832" s="62">
        <f>SUM(J828:J831)</f>
        <v>23261</v>
      </c>
      <c r="K832" s="63">
        <f>SUM(K828:K831)</f>
        <v>0</v>
      </c>
      <c r="L832" s="64">
        <f>SUM(L828:L831)</f>
        <v>23261</v>
      </c>
      <c r="M832" s="62">
        <f>SUM(M828:M831)</f>
        <v>0</v>
      </c>
      <c r="N832" s="64">
        <f>SUM(N828:N831)</f>
        <v>23261</v>
      </c>
      <c r="O832" s="43"/>
      <c r="P832" s="44"/>
    </row>
    <row r="833" spans="1:16" s="35" customFormat="1" x14ac:dyDescent="0.3">
      <c r="A833" s="22" t="s">
        <v>283</v>
      </c>
      <c r="B833" s="23" t="s">
        <v>284</v>
      </c>
      <c r="C833" s="24" t="s">
        <v>285</v>
      </c>
      <c r="D833" s="25">
        <v>43647</v>
      </c>
      <c r="E833" s="25">
        <v>44012</v>
      </c>
      <c r="F833" s="26" t="s">
        <v>256</v>
      </c>
      <c r="G833" s="27" t="s">
        <v>257</v>
      </c>
      <c r="H833" s="57" t="s">
        <v>24</v>
      </c>
      <c r="I833" s="29" t="s">
        <v>258</v>
      </c>
      <c r="J833" s="59">
        <v>66</v>
      </c>
      <c r="K833" s="60"/>
      <c r="L833" s="61">
        <f>SUM(J833:K833)</f>
        <v>66</v>
      </c>
      <c r="M833" s="59">
        <v>0</v>
      </c>
      <c r="N833" s="61">
        <f t="shared" ref="N833:N843" si="43">+SUM($L833:$M833)</f>
        <v>66</v>
      </c>
      <c r="O833" s="33"/>
      <c r="P833" s="34"/>
    </row>
    <row r="834" spans="1:16" s="35" customFormat="1" x14ac:dyDescent="0.3">
      <c r="A834" s="22" t="s">
        <v>283</v>
      </c>
      <c r="B834" s="23" t="s">
        <v>284</v>
      </c>
      <c r="C834" s="24" t="s">
        <v>285</v>
      </c>
      <c r="D834" s="25">
        <v>43647</v>
      </c>
      <c r="E834" s="25">
        <v>44012</v>
      </c>
      <c r="F834" s="26" t="s">
        <v>256</v>
      </c>
      <c r="G834" s="27" t="s">
        <v>257</v>
      </c>
      <c r="H834" s="57" t="s">
        <v>26</v>
      </c>
      <c r="I834" s="29" t="s">
        <v>259</v>
      </c>
      <c r="J834" s="59">
        <v>66</v>
      </c>
      <c r="K834" s="60"/>
      <c r="L834" s="61">
        <f>SUM(J834:K834)</f>
        <v>66</v>
      </c>
      <c r="M834" s="59">
        <v>0</v>
      </c>
      <c r="N834" s="61">
        <f t="shared" si="43"/>
        <v>66</v>
      </c>
      <c r="O834" s="33"/>
      <c r="P834" s="34"/>
    </row>
    <row r="835" spans="1:16" s="35" customFormat="1" x14ac:dyDescent="0.3">
      <c r="A835" s="22" t="s">
        <v>283</v>
      </c>
      <c r="B835" s="23" t="s">
        <v>284</v>
      </c>
      <c r="C835" s="24" t="s">
        <v>285</v>
      </c>
      <c r="D835" s="25">
        <v>43647</v>
      </c>
      <c r="E835" s="25">
        <v>44012</v>
      </c>
      <c r="F835" s="26" t="s">
        <v>256</v>
      </c>
      <c r="G835" s="27" t="s">
        <v>257</v>
      </c>
      <c r="H835" s="57" t="s">
        <v>28</v>
      </c>
      <c r="I835" s="29" t="s">
        <v>260</v>
      </c>
      <c r="J835" s="59">
        <v>366</v>
      </c>
      <c r="K835" s="60"/>
      <c r="L835" s="61">
        <f>SUM(J835:K835)</f>
        <v>366</v>
      </c>
      <c r="M835" s="59">
        <v>0</v>
      </c>
      <c r="N835" s="61">
        <f t="shared" si="43"/>
        <v>366</v>
      </c>
      <c r="O835" s="33"/>
      <c r="P835" s="34"/>
    </row>
    <row r="836" spans="1:16" s="35" customFormat="1" x14ac:dyDescent="0.3">
      <c r="A836" s="22" t="s">
        <v>283</v>
      </c>
      <c r="B836" s="23" t="s">
        <v>284</v>
      </c>
      <c r="C836" s="24" t="s">
        <v>285</v>
      </c>
      <c r="D836" s="25">
        <v>43647</v>
      </c>
      <c r="E836" s="25">
        <v>44012</v>
      </c>
      <c r="F836" s="26" t="s">
        <v>256</v>
      </c>
      <c r="G836" s="27" t="s">
        <v>257</v>
      </c>
      <c r="H836" s="57" t="s">
        <v>30</v>
      </c>
      <c r="I836" s="29" t="s">
        <v>261</v>
      </c>
      <c r="J836" s="59">
        <f>J833*J835</f>
        <v>24156</v>
      </c>
      <c r="K836" s="60"/>
      <c r="L836" s="61">
        <f>SUM(J836:K836)</f>
        <v>24156</v>
      </c>
      <c r="M836" s="59">
        <v>0</v>
      </c>
      <c r="N836" s="61">
        <f t="shared" si="43"/>
        <v>24156</v>
      </c>
      <c r="O836" s="33"/>
      <c r="P836" s="34"/>
    </row>
    <row r="837" spans="1:16" s="35" customFormat="1" x14ac:dyDescent="0.3">
      <c r="A837" s="22" t="s">
        <v>283</v>
      </c>
      <c r="B837" s="23" t="s">
        <v>284</v>
      </c>
      <c r="C837" s="24" t="s">
        <v>285</v>
      </c>
      <c r="D837" s="25">
        <v>43647</v>
      </c>
      <c r="E837" s="25">
        <v>44012</v>
      </c>
      <c r="F837" s="26" t="s">
        <v>256</v>
      </c>
      <c r="G837" s="27" t="s">
        <v>257</v>
      </c>
      <c r="H837" s="57" t="s">
        <v>32</v>
      </c>
      <c r="I837" s="29" t="s">
        <v>262</v>
      </c>
      <c r="J837" s="65">
        <f>J832/J836</f>
        <v>0.96294916376883588</v>
      </c>
      <c r="K837" s="60"/>
      <c r="L837" s="66">
        <f t="shared" ref="L837" si="44">L832/L836</f>
        <v>0.96294916376883588</v>
      </c>
      <c r="M837" s="59">
        <v>0</v>
      </c>
      <c r="N837" s="66">
        <f t="shared" si="43"/>
        <v>0.96294916376883588</v>
      </c>
      <c r="O837" s="33"/>
      <c r="P837" s="34"/>
    </row>
    <row r="838" spans="1:16" s="35" customFormat="1" x14ac:dyDescent="0.3">
      <c r="A838" s="22" t="s">
        <v>283</v>
      </c>
      <c r="B838" s="23" t="s">
        <v>284</v>
      </c>
      <c r="C838" s="24" t="s">
        <v>285</v>
      </c>
      <c r="D838" s="25">
        <v>43647</v>
      </c>
      <c r="E838" s="25">
        <v>44012</v>
      </c>
      <c r="F838" s="26" t="s">
        <v>256</v>
      </c>
      <c r="G838" s="27" t="s">
        <v>257</v>
      </c>
      <c r="H838" s="57" t="s">
        <v>263</v>
      </c>
      <c r="I838" s="29" t="s">
        <v>264</v>
      </c>
      <c r="J838" s="65">
        <f>(J828+J829)/J836</f>
        <v>0.96294916376883588</v>
      </c>
      <c r="K838" s="60"/>
      <c r="L838" s="66">
        <f>(L828+L829)/L836</f>
        <v>0.96294916376883588</v>
      </c>
      <c r="M838" s="59">
        <v>0</v>
      </c>
      <c r="N838" s="66">
        <f t="shared" si="43"/>
        <v>0.96294916376883588</v>
      </c>
      <c r="O838" s="33"/>
      <c r="P838" s="34"/>
    </row>
    <row r="839" spans="1:16" s="35" customFormat="1" x14ac:dyDescent="0.3">
      <c r="A839" s="22" t="s">
        <v>283</v>
      </c>
      <c r="B839" s="23" t="s">
        <v>284</v>
      </c>
      <c r="C839" s="24" t="s">
        <v>285</v>
      </c>
      <c r="D839" s="25">
        <v>43647</v>
      </c>
      <c r="E839" s="25">
        <v>44012</v>
      </c>
      <c r="F839" s="26" t="s">
        <v>256</v>
      </c>
      <c r="G839" s="27" t="s">
        <v>257</v>
      </c>
      <c r="H839" s="57" t="s">
        <v>265</v>
      </c>
      <c r="I839" s="29" t="s">
        <v>266</v>
      </c>
      <c r="J839" s="65">
        <f>J838/J837</f>
        <v>1</v>
      </c>
      <c r="K839" s="60"/>
      <c r="L839" s="66">
        <f>L838/L837</f>
        <v>1</v>
      </c>
      <c r="M839" s="59">
        <v>0</v>
      </c>
      <c r="N839" s="66">
        <f t="shared" si="43"/>
        <v>1</v>
      </c>
      <c r="O839" s="33"/>
      <c r="P839" s="34"/>
    </row>
    <row r="840" spans="1:16" s="35" customFormat="1" x14ac:dyDescent="0.3">
      <c r="A840" s="22" t="s">
        <v>283</v>
      </c>
      <c r="B840" s="23" t="s">
        <v>284</v>
      </c>
      <c r="C840" s="24" t="s">
        <v>285</v>
      </c>
      <c r="D840" s="25">
        <v>43647</v>
      </c>
      <c r="E840" s="25">
        <v>44012</v>
      </c>
      <c r="F840" s="26" t="s">
        <v>267</v>
      </c>
      <c r="G840" s="27" t="s">
        <v>268</v>
      </c>
      <c r="H840" s="57" t="s">
        <v>24</v>
      </c>
      <c r="I840" s="67" t="s">
        <v>269</v>
      </c>
      <c r="J840" s="68" t="s">
        <v>270</v>
      </c>
      <c r="K840" s="60"/>
      <c r="L840" s="69">
        <f>SUM(J840:K840)</f>
        <v>0</v>
      </c>
      <c r="M840" s="68">
        <v>0</v>
      </c>
      <c r="N840" s="69">
        <f t="shared" si="43"/>
        <v>0</v>
      </c>
      <c r="O840" s="33"/>
      <c r="P840" s="34"/>
    </row>
    <row r="841" spans="1:16" s="35" customFormat="1" x14ac:dyDescent="0.3">
      <c r="A841" s="22" t="s">
        <v>283</v>
      </c>
      <c r="B841" s="23" t="s">
        <v>284</v>
      </c>
      <c r="C841" s="24" t="s">
        <v>285</v>
      </c>
      <c r="D841" s="25">
        <v>43647</v>
      </c>
      <c r="E841" s="25">
        <v>44012</v>
      </c>
      <c r="F841" s="26" t="s">
        <v>267</v>
      </c>
      <c r="G841" s="27" t="s">
        <v>268</v>
      </c>
      <c r="H841" s="57" t="s">
        <v>26</v>
      </c>
      <c r="I841" s="67" t="s">
        <v>271</v>
      </c>
      <c r="J841" s="68" t="s">
        <v>270</v>
      </c>
      <c r="K841" s="60"/>
      <c r="L841" s="69">
        <f>SUM(J841:K841)</f>
        <v>0</v>
      </c>
      <c r="M841" s="68">
        <v>0</v>
      </c>
      <c r="N841" s="69">
        <f t="shared" si="43"/>
        <v>0</v>
      </c>
      <c r="O841" s="33"/>
      <c r="P841" s="34"/>
    </row>
    <row r="842" spans="1:16" s="35" customFormat="1" x14ac:dyDescent="0.3">
      <c r="A842" s="22" t="s">
        <v>283</v>
      </c>
      <c r="B842" s="23" t="s">
        <v>284</v>
      </c>
      <c r="C842" s="24" t="s">
        <v>285</v>
      </c>
      <c r="D842" s="25">
        <v>43647</v>
      </c>
      <c r="E842" s="25">
        <v>44012</v>
      </c>
      <c r="F842" s="26" t="s">
        <v>267</v>
      </c>
      <c r="G842" s="27" t="s">
        <v>268</v>
      </c>
      <c r="H842" s="57" t="s">
        <v>28</v>
      </c>
      <c r="I842" s="67" t="s">
        <v>272</v>
      </c>
      <c r="J842" s="68" t="s">
        <v>270</v>
      </c>
      <c r="K842" s="60"/>
      <c r="L842" s="69">
        <f>SUM(J842:K842)</f>
        <v>0</v>
      </c>
      <c r="M842" s="68">
        <v>0</v>
      </c>
      <c r="N842" s="69">
        <f t="shared" si="43"/>
        <v>0</v>
      </c>
      <c r="O842" s="33"/>
      <c r="P842" s="34"/>
    </row>
    <row r="843" spans="1:16" s="35" customFormat="1" ht="15" thickBot="1" x14ac:dyDescent="0.35">
      <c r="A843" s="70" t="s">
        <v>283</v>
      </c>
      <c r="B843" s="71" t="s">
        <v>284</v>
      </c>
      <c r="C843" s="24" t="s">
        <v>285</v>
      </c>
      <c r="D843" s="73">
        <v>43647</v>
      </c>
      <c r="E843" s="73">
        <v>44012</v>
      </c>
      <c r="F843" s="74" t="s">
        <v>267</v>
      </c>
      <c r="G843" s="75" t="s">
        <v>268</v>
      </c>
      <c r="H843" s="76" t="s">
        <v>30</v>
      </c>
      <c r="I843" s="77" t="s">
        <v>273</v>
      </c>
      <c r="J843" s="78" t="s">
        <v>270</v>
      </c>
      <c r="K843" s="79"/>
      <c r="L843" s="80">
        <f>SUM(J843:K843)</f>
        <v>0</v>
      </c>
      <c r="M843" s="78">
        <v>0</v>
      </c>
      <c r="N843" s="80">
        <f t="shared" si="43"/>
        <v>0</v>
      </c>
      <c r="O843" s="81"/>
      <c r="P843" s="82"/>
    </row>
    <row r="844" spans="1:16" s="35" customFormat="1" x14ac:dyDescent="0.3">
      <c r="A844" s="22" t="s">
        <v>286</v>
      </c>
      <c r="B844" s="23" t="s">
        <v>287</v>
      </c>
      <c r="C844" s="24" t="s">
        <v>288</v>
      </c>
      <c r="D844" s="25">
        <v>43647</v>
      </c>
      <c r="E844" s="25">
        <v>44012</v>
      </c>
      <c r="F844" s="26" t="s">
        <v>22</v>
      </c>
      <c r="G844" s="27" t="s">
        <v>23</v>
      </c>
      <c r="H844" s="28" t="s">
        <v>24</v>
      </c>
      <c r="I844" s="29" t="s">
        <v>25</v>
      </c>
      <c r="J844" s="30">
        <v>2938075</v>
      </c>
      <c r="K844" s="31">
        <v>0</v>
      </c>
      <c r="L844" s="32">
        <f t="shared" ref="L844:L875" si="45">SUM(J844:K844)</f>
        <v>2938075</v>
      </c>
      <c r="M844" s="30">
        <v>0</v>
      </c>
      <c r="N844" s="32">
        <f t="shared" ref="N844:N875" si="46">+SUM($L844:$M844)</f>
        <v>2938075</v>
      </c>
      <c r="O844" s="33"/>
      <c r="P844" s="34"/>
    </row>
    <row r="845" spans="1:16" s="35" customFormat="1" x14ac:dyDescent="0.3">
      <c r="A845" s="22" t="s">
        <v>286</v>
      </c>
      <c r="B845" s="23" t="s">
        <v>287</v>
      </c>
      <c r="C845" s="24" t="s">
        <v>288</v>
      </c>
      <c r="D845" s="25">
        <v>43647</v>
      </c>
      <c r="E845" s="25">
        <v>44012</v>
      </c>
      <c r="F845" s="26" t="s">
        <v>22</v>
      </c>
      <c r="G845" s="27" t="s">
        <v>23</v>
      </c>
      <c r="H845" s="28" t="s">
        <v>26</v>
      </c>
      <c r="I845" s="29" t="s">
        <v>27</v>
      </c>
      <c r="J845" s="30">
        <v>0</v>
      </c>
      <c r="K845" s="31">
        <v>0</v>
      </c>
      <c r="L845" s="32">
        <f t="shared" si="45"/>
        <v>0</v>
      </c>
      <c r="M845" s="30">
        <v>0</v>
      </c>
      <c r="N845" s="32">
        <f t="shared" si="46"/>
        <v>0</v>
      </c>
      <c r="O845" s="33"/>
      <c r="P845" s="34"/>
    </row>
    <row r="846" spans="1:16" s="35" customFormat="1" x14ac:dyDescent="0.3">
      <c r="A846" s="22" t="s">
        <v>286</v>
      </c>
      <c r="B846" s="23" t="s">
        <v>287</v>
      </c>
      <c r="C846" s="24" t="s">
        <v>288</v>
      </c>
      <c r="D846" s="25">
        <v>43647</v>
      </c>
      <c r="E846" s="25">
        <v>44012</v>
      </c>
      <c r="F846" s="26" t="s">
        <v>22</v>
      </c>
      <c r="G846" s="27" t="s">
        <v>23</v>
      </c>
      <c r="H846" s="28" t="s">
        <v>28</v>
      </c>
      <c r="I846" s="29" t="s">
        <v>29</v>
      </c>
      <c r="J846" s="30">
        <v>0</v>
      </c>
      <c r="K846" s="31">
        <v>0</v>
      </c>
      <c r="L846" s="32">
        <f t="shared" si="45"/>
        <v>0</v>
      </c>
      <c r="M846" s="30">
        <v>0</v>
      </c>
      <c r="N846" s="32">
        <f t="shared" si="46"/>
        <v>0</v>
      </c>
      <c r="O846" s="33"/>
      <c r="P846" s="34"/>
    </row>
    <row r="847" spans="1:16" s="35" customFormat="1" x14ac:dyDescent="0.3">
      <c r="A847" s="22" t="s">
        <v>286</v>
      </c>
      <c r="B847" s="23" t="s">
        <v>287</v>
      </c>
      <c r="C847" s="24" t="s">
        <v>288</v>
      </c>
      <c r="D847" s="25">
        <v>43647</v>
      </c>
      <c r="E847" s="25">
        <v>44012</v>
      </c>
      <c r="F847" s="26" t="s">
        <v>22</v>
      </c>
      <c r="G847" s="27" t="s">
        <v>23</v>
      </c>
      <c r="H847" s="28" t="s">
        <v>30</v>
      </c>
      <c r="I847" s="29" t="s">
        <v>31</v>
      </c>
      <c r="J847" s="30">
        <v>0</v>
      </c>
      <c r="K847" s="31">
        <v>0</v>
      </c>
      <c r="L847" s="32">
        <f t="shared" si="45"/>
        <v>0</v>
      </c>
      <c r="M847" s="30">
        <v>0</v>
      </c>
      <c r="N847" s="32">
        <f t="shared" si="46"/>
        <v>0</v>
      </c>
      <c r="O847" s="33"/>
      <c r="P847" s="34"/>
    </row>
    <row r="848" spans="1:16" s="35" customFormat="1" x14ac:dyDescent="0.3">
      <c r="A848" s="22" t="s">
        <v>286</v>
      </c>
      <c r="B848" s="23" t="s">
        <v>287</v>
      </c>
      <c r="C848" s="24" t="s">
        <v>288</v>
      </c>
      <c r="D848" s="25">
        <v>43647</v>
      </c>
      <c r="E848" s="25">
        <v>44012</v>
      </c>
      <c r="F848" s="26" t="s">
        <v>22</v>
      </c>
      <c r="G848" s="27" t="s">
        <v>23</v>
      </c>
      <c r="H848" s="28" t="s">
        <v>32</v>
      </c>
      <c r="I848" s="29" t="s">
        <v>33</v>
      </c>
      <c r="J848" s="30">
        <v>11974</v>
      </c>
      <c r="K848" s="31">
        <v>0</v>
      </c>
      <c r="L848" s="32">
        <f t="shared" si="45"/>
        <v>11974</v>
      </c>
      <c r="M848" s="30">
        <v>-28726</v>
      </c>
      <c r="N848" s="32">
        <f t="shared" si="46"/>
        <v>-16752</v>
      </c>
      <c r="O848" s="33"/>
      <c r="P848" s="34"/>
    </row>
    <row r="849" spans="1:16" s="35" customFormat="1" x14ac:dyDescent="0.3">
      <c r="A849" s="22" t="s">
        <v>286</v>
      </c>
      <c r="B849" s="23" t="s">
        <v>287</v>
      </c>
      <c r="C849" s="24" t="s">
        <v>288</v>
      </c>
      <c r="D849" s="25">
        <v>43647</v>
      </c>
      <c r="E849" s="25">
        <v>44012</v>
      </c>
      <c r="F849" s="36" t="s">
        <v>22</v>
      </c>
      <c r="G849" s="37" t="s">
        <v>23</v>
      </c>
      <c r="H849" s="38" t="s">
        <v>34</v>
      </c>
      <c r="I849" s="39" t="s">
        <v>35</v>
      </c>
      <c r="J849" s="40">
        <f>SUM(J844:J848)</f>
        <v>2950049</v>
      </c>
      <c r="K849" s="41">
        <f t="shared" ref="K849" si="47">SUM(K844:K848)</f>
        <v>0</v>
      </c>
      <c r="L849" s="42">
        <f t="shared" si="45"/>
        <v>2950049</v>
      </c>
      <c r="M849" s="40">
        <f>SUM(M844:M848)</f>
        <v>-28726</v>
      </c>
      <c r="N849" s="42">
        <f t="shared" si="46"/>
        <v>2921323</v>
      </c>
      <c r="O849" s="43"/>
      <c r="P849" s="44"/>
    </row>
    <row r="850" spans="1:16" s="35" customFormat="1" x14ac:dyDescent="0.3">
      <c r="A850" s="22" t="s">
        <v>286</v>
      </c>
      <c r="B850" s="23" t="s">
        <v>287</v>
      </c>
      <c r="C850" s="24" t="s">
        <v>288</v>
      </c>
      <c r="D850" s="25">
        <v>43647</v>
      </c>
      <c r="E850" s="25">
        <v>44012</v>
      </c>
      <c r="F850" s="26" t="s">
        <v>36</v>
      </c>
      <c r="G850" s="27" t="s">
        <v>37</v>
      </c>
      <c r="H850" s="28" t="s">
        <v>38</v>
      </c>
      <c r="I850" s="29" t="s">
        <v>39</v>
      </c>
      <c r="J850" s="30">
        <v>59685</v>
      </c>
      <c r="K850" s="31">
        <v>2009</v>
      </c>
      <c r="L850" s="32">
        <f t="shared" si="45"/>
        <v>61694</v>
      </c>
      <c r="M850" s="30">
        <v>-2009</v>
      </c>
      <c r="N850" s="32">
        <f t="shared" si="46"/>
        <v>59685</v>
      </c>
      <c r="O850" s="33">
        <v>1990</v>
      </c>
      <c r="P850" s="34">
        <v>3724</v>
      </c>
    </row>
    <row r="851" spans="1:16" s="35" customFormat="1" x14ac:dyDescent="0.3">
      <c r="A851" s="22" t="s">
        <v>286</v>
      </c>
      <c r="B851" s="23" t="s">
        <v>287</v>
      </c>
      <c r="C851" s="24" t="s">
        <v>288</v>
      </c>
      <c r="D851" s="25">
        <v>43647</v>
      </c>
      <c r="E851" s="25">
        <v>44012</v>
      </c>
      <c r="F851" s="26" t="s">
        <v>36</v>
      </c>
      <c r="G851" s="27" t="s">
        <v>37</v>
      </c>
      <c r="H851" s="28" t="s">
        <v>40</v>
      </c>
      <c r="I851" s="29" t="s">
        <v>41</v>
      </c>
      <c r="J851" s="30">
        <v>0</v>
      </c>
      <c r="K851" s="31">
        <v>0</v>
      </c>
      <c r="L851" s="32">
        <f t="shared" si="45"/>
        <v>0</v>
      </c>
      <c r="M851" s="30">
        <v>0</v>
      </c>
      <c r="N851" s="32">
        <f t="shared" si="46"/>
        <v>0</v>
      </c>
      <c r="O851" s="33">
        <v>0</v>
      </c>
      <c r="P851" s="34">
        <v>0</v>
      </c>
    </row>
    <row r="852" spans="1:16" s="35" customFormat="1" x14ac:dyDescent="0.3">
      <c r="A852" s="22" t="s">
        <v>286</v>
      </c>
      <c r="B852" s="23" t="s">
        <v>287</v>
      </c>
      <c r="C852" s="24" t="s">
        <v>288</v>
      </c>
      <c r="D852" s="25">
        <v>43647</v>
      </c>
      <c r="E852" s="25">
        <v>44012</v>
      </c>
      <c r="F852" s="26" t="s">
        <v>36</v>
      </c>
      <c r="G852" s="27" t="s">
        <v>37</v>
      </c>
      <c r="H852" s="28" t="s">
        <v>42</v>
      </c>
      <c r="I852" s="29" t="s">
        <v>43</v>
      </c>
      <c r="J852" s="30">
        <v>53465</v>
      </c>
      <c r="K852" s="31">
        <v>20361</v>
      </c>
      <c r="L852" s="32">
        <f t="shared" si="45"/>
        <v>73826</v>
      </c>
      <c r="M852" s="30">
        <v>-20361</v>
      </c>
      <c r="N852" s="32">
        <f t="shared" si="46"/>
        <v>53465</v>
      </c>
      <c r="O852" s="33">
        <v>1936</v>
      </c>
      <c r="P852" s="34">
        <v>1936</v>
      </c>
    </row>
    <row r="853" spans="1:16" s="35" customFormat="1" x14ac:dyDescent="0.3">
      <c r="A853" s="22" t="s">
        <v>286</v>
      </c>
      <c r="B853" s="23" t="s">
        <v>287</v>
      </c>
      <c r="C853" s="24" t="s">
        <v>288</v>
      </c>
      <c r="D853" s="25">
        <v>43647</v>
      </c>
      <c r="E853" s="25">
        <v>44012</v>
      </c>
      <c r="F853" s="26" t="s">
        <v>36</v>
      </c>
      <c r="G853" s="27" t="s">
        <v>37</v>
      </c>
      <c r="H853" s="28" t="s">
        <v>44</v>
      </c>
      <c r="I853" s="29" t="s">
        <v>45</v>
      </c>
      <c r="J853" s="30">
        <v>422882</v>
      </c>
      <c r="K853" s="31">
        <v>-382896</v>
      </c>
      <c r="L853" s="32">
        <f t="shared" si="45"/>
        <v>39986</v>
      </c>
      <c r="M853" s="30">
        <v>-9712</v>
      </c>
      <c r="N853" s="32">
        <f t="shared" si="46"/>
        <v>30274</v>
      </c>
      <c r="O853" s="33"/>
      <c r="P853" s="34"/>
    </row>
    <row r="854" spans="1:16" s="35" customFormat="1" x14ac:dyDescent="0.3">
      <c r="A854" s="22" t="s">
        <v>286</v>
      </c>
      <c r="B854" s="23" t="s">
        <v>287</v>
      </c>
      <c r="C854" s="24" t="s">
        <v>288</v>
      </c>
      <c r="D854" s="25">
        <v>43647</v>
      </c>
      <c r="E854" s="25">
        <v>44012</v>
      </c>
      <c r="F854" s="26" t="s">
        <v>36</v>
      </c>
      <c r="G854" s="27" t="s">
        <v>37</v>
      </c>
      <c r="H854" s="28" t="s">
        <v>46</v>
      </c>
      <c r="I854" s="29" t="s">
        <v>47</v>
      </c>
      <c r="J854" s="30">
        <v>0</v>
      </c>
      <c r="K854" s="31">
        <v>0</v>
      </c>
      <c r="L854" s="32">
        <f t="shared" si="45"/>
        <v>0</v>
      </c>
      <c r="M854" s="30">
        <v>0</v>
      </c>
      <c r="N854" s="32">
        <f t="shared" si="46"/>
        <v>0</v>
      </c>
      <c r="O854" s="33"/>
      <c r="P854" s="34"/>
    </row>
    <row r="855" spans="1:16" s="35" customFormat="1" x14ac:dyDescent="0.3">
      <c r="A855" s="22" t="s">
        <v>286</v>
      </c>
      <c r="B855" s="23" t="s">
        <v>287</v>
      </c>
      <c r="C855" s="24" t="s">
        <v>288</v>
      </c>
      <c r="D855" s="25">
        <v>43647</v>
      </c>
      <c r="E855" s="25">
        <v>44012</v>
      </c>
      <c r="F855" s="26" t="s">
        <v>36</v>
      </c>
      <c r="G855" s="27" t="s">
        <v>37</v>
      </c>
      <c r="H855" s="28" t="s">
        <v>48</v>
      </c>
      <c r="I855" s="29" t="s">
        <v>49</v>
      </c>
      <c r="J855" s="30">
        <v>0</v>
      </c>
      <c r="K855" s="31">
        <v>0</v>
      </c>
      <c r="L855" s="32">
        <f t="shared" si="45"/>
        <v>0</v>
      </c>
      <c r="M855" s="30">
        <v>0</v>
      </c>
      <c r="N855" s="32">
        <f t="shared" si="46"/>
        <v>0</v>
      </c>
      <c r="O855" s="33"/>
      <c r="P855" s="34"/>
    </row>
    <row r="856" spans="1:16" s="35" customFormat="1" x14ac:dyDescent="0.3">
      <c r="A856" s="22" t="s">
        <v>286</v>
      </c>
      <c r="B856" s="23" t="s">
        <v>287</v>
      </c>
      <c r="C856" s="24" t="s">
        <v>288</v>
      </c>
      <c r="D856" s="25">
        <v>43647</v>
      </c>
      <c r="E856" s="25">
        <v>44012</v>
      </c>
      <c r="F856" s="26" t="s">
        <v>36</v>
      </c>
      <c r="G856" s="27" t="s">
        <v>37</v>
      </c>
      <c r="H856" s="28" t="s">
        <v>50</v>
      </c>
      <c r="I856" s="29" t="s">
        <v>51</v>
      </c>
      <c r="J856" s="30">
        <v>0</v>
      </c>
      <c r="K856" s="31">
        <v>0</v>
      </c>
      <c r="L856" s="32">
        <f t="shared" si="45"/>
        <v>0</v>
      </c>
      <c r="M856" s="30">
        <v>149654</v>
      </c>
      <c r="N856" s="32">
        <f t="shared" si="46"/>
        <v>149654</v>
      </c>
      <c r="O856" s="33"/>
      <c r="P856" s="34"/>
    </row>
    <row r="857" spans="1:16" s="35" customFormat="1" x14ac:dyDescent="0.3">
      <c r="A857" s="22" t="s">
        <v>286</v>
      </c>
      <c r="B857" s="23" t="s">
        <v>287</v>
      </c>
      <c r="C857" s="24" t="s">
        <v>288</v>
      </c>
      <c r="D857" s="25">
        <v>43647</v>
      </c>
      <c r="E857" s="25">
        <v>44012</v>
      </c>
      <c r="F857" s="26" t="s">
        <v>36</v>
      </c>
      <c r="G857" s="27" t="s">
        <v>37</v>
      </c>
      <c r="H857" s="28" t="s">
        <v>52</v>
      </c>
      <c r="I857" s="29" t="s">
        <v>53</v>
      </c>
      <c r="J857" s="30">
        <v>2319</v>
      </c>
      <c r="K857" s="31">
        <v>256</v>
      </c>
      <c r="L857" s="32">
        <f t="shared" si="45"/>
        <v>2575</v>
      </c>
      <c r="M857" s="30">
        <v>-2575</v>
      </c>
      <c r="N857" s="32">
        <f t="shared" si="46"/>
        <v>0</v>
      </c>
      <c r="O857" s="33"/>
      <c r="P857" s="34"/>
    </row>
    <row r="858" spans="1:16" s="35" customFormat="1" x14ac:dyDescent="0.3">
      <c r="A858" s="22" t="s">
        <v>286</v>
      </c>
      <c r="B858" s="23" t="s">
        <v>287</v>
      </c>
      <c r="C858" s="24" t="s">
        <v>288</v>
      </c>
      <c r="D858" s="25">
        <v>43647</v>
      </c>
      <c r="E858" s="25">
        <v>44012</v>
      </c>
      <c r="F858" s="26" t="s">
        <v>36</v>
      </c>
      <c r="G858" s="27" t="s">
        <v>37</v>
      </c>
      <c r="H858" s="28" t="s">
        <v>54</v>
      </c>
      <c r="I858" s="29" t="s">
        <v>55</v>
      </c>
      <c r="J858" s="30">
        <v>-180</v>
      </c>
      <c r="K858" s="31">
        <v>2551</v>
      </c>
      <c r="L858" s="32">
        <f t="shared" si="45"/>
        <v>2371</v>
      </c>
      <c r="M858" s="30">
        <v>-2551</v>
      </c>
      <c r="N858" s="32">
        <f t="shared" si="46"/>
        <v>-180</v>
      </c>
      <c r="O858" s="33"/>
      <c r="P858" s="34"/>
    </row>
    <row r="859" spans="1:16" s="35" customFormat="1" x14ac:dyDescent="0.3">
      <c r="A859" s="22" t="s">
        <v>286</v>
      </c>
      <c r="B859" s="23" t="s">
        <v>287</v>
      </c>
      <c r="C859" s="24" t="s">
        <v>288</v>
      </c>
      <c r="D859" s="25">
        <v>43647</v>
      </c>
      <c r="E859" s="25">
        <v>44012</v>
      </c>
      <c r="F859" s="26" t="s">
        <v>36</v>
      </c>
      <c r="G859" s="27" t="s">
        <v>37</v>
      </c>
      <c r="H859" s="28" t="s">
        <v>56</v>
      </c>
      <c r="I859" s="29" t="s">
        <v>57</v>
      </c>
      <c r="J859" s="30">
        <v>1391</v>
      </c>
      <c r="K859" s="31">
        <v>740</v>
      </c>
      <c r="L859" s="32">
        <f t="shared" si="45"/>
        <v>2131</v>
      </c>
      <c r="M859" s="30">
        <v>-740</v>
      </c>
      <c r="N859" s="32">
        <f t="shared" si="46"/>
        <v>1391</v>
      </c>
      <c r="O859" s="33"/>
      <c r="P859" s="34"/>
    </row>
    <row r="860" spans="1:16" s="35" customFormat="1" x14ac:dyDescent="0.3">
      <c r="A860" s="22" t="s">
        <v>286</v>
      </c>
      <c r="B860" s="23" t="s">
        <v>287</v>
      </c>
      <c r="C860" s="24" t="s">
        <v>288</v>
      </c>
      <c r="D860" s="25">
        <v>43647</v>
      </c>
      <c r="E860" s="25">
        <v>44012</v>
      </c>
      <c r="F860" s="26" t="s">
        <v>36</v>
      </c>
      <c r="G860" s="27" t="s">
        <v>37</v>
      </c>
      <c r="H860" s="28" t="s">
        <v>58</v>
      </c>
      <c r="I860" s="29" t="s">
        <v>59</v>
      </c>
      <c r="J860" s="30">
        <v>1622</v>
      </c>
      <c r="K860" s="31">
        <v>1237</v>
      </c>
      <c r="L860" s="32">
        <f t="shared" si="45"/>
        <v>2859</v>
      </c>
      <c r="M860" s="30">
        <v>-1237</v>
      </c>
      <c r="N860" s="32">
        <f t="shared" si="46"/>
        <v>1622</v>
      </c>
      <c r="O860" s="33"/>
      <c r="P860" s="34"/>
    </row>
    <row r="861" spans="1:16" s="35" customFormat="1" x14ac:dyDescent="0.3">
      <c r="A861" s="22" t="s">
        <v>286</v>
      </c>
      <c r="B861" s="23" t="s">
        <v>287</v>
      </c>
      <c r="C861" s="24" t="s">
        <v>288</v>
      </c>
      <c r="D861" s="25">
        <v>43647</v>
      </c>
      <c r="E861" s="25">
        <v>44012</v>
      </c>
      <c r="F861" s="26" t="s">
        <v>36</v>
      </c>
      <c r="G861" s="27" t="s">
        <v>37</v>
      </c>
      <c r="H861" s="28" t="s">
        <v>60</v>
      </c>
      <c r="I861" s="29" t="s">
        <v>61</v>
      </c>
      <c r="J861" s="30">
        <v>0</v>
      </c>
      <c r="K861" s="31">
        <v>7019</v>
      </c>
      <c r="L861" s="32">
        <f t="shared" si="45"/>
        <v>7019</v>
      </c>
      <c r="M861" s="30">
        <v>-7019</v>
      </c>
      <c r="N861" s="32">
        <f t="shared" si="46"/>
        <v>0</v>
      </c>
      <c r="O861" s="33"/>
      <c r="P861" s="34"/>
    </row>
    <row r="862" spans="1:16" s="35" customFormat="1" x14ac:dyDescent="0.3">
      <c r="A862" s="22" t="s">
        <v>286</v>
      </c>
      <c r="B862" s="23" t="s">
        <v>287</v>
      </c>
      <c r="C862" s="24" t="s">
        <v>288</v>
      </c>
      <c r="D862" s="25">
        <v>43647</v>
      </c>
      <c r="E862" s="25">
        <v>44012</v>
      </c>
      <c r="F862" s="26" t="s">
        <v>36</v>
      </c>
      <c r="G862" s="27" t="s">
        <v>37</v>
      </c>
      <c r="H862" s="28" t="s">
        <v>62</v>
      </c>
      <c r="I862" s="29" t="s">
        <v>63</v>
      </c>
      <c r="J862" s="30">
        <v>0</v>
      </c>
      <c r="K862" s="31">
        <v>0</v>
      </c>
      <c r="L862" s="32">
        <f t="shared" si="45"/>
        <v>0</v>
      </c>
      <c r="M862" s="30">
        <v>0</v>
      </c>
      <c r="N862" s="32">
        <f t="shared" si="46"/>
        <v>0</v>
      </c>
      <c r="O862" s="33"/>
      <c r="P862" s="34"/>
    </row>
    <row r="863" spans="1:16" s="35" customFormat="1" x14ac:dyDescent="0.3">
      <c r="A863" s="22" t="s">
        <v>286</v>
      </c>
      <c r="B863" s="23" t="s">
        <v>287</v>
      </c>
      <c r="C863" s="24" t="s">
        <v>288</v>
      </c>
      <c r="D863" s="25">
        <v>43647</v>
      </c>
      <c r="E863" s="25">
        <v>44012</v>
      </c>
      <c r="F863" s="26" t="s">
        <v>36</v>
      </c>
      <c r="G863" s="27" t="s">
        <v>37</v>
      </c>
      <c r="H863" s="28" t="s">
        <v>64</v>
      </c>
      <c r="I863" s="29" t="s">
        <v>65</v>
      </c>
      <c r="J863" s="30">
        <v>638</v>
      </c>
      <c r="K863" s="31">
        <v>2917</v>
      </c>
      <c r="L863" s="32">
        <f t="shared" si="45"/>
        <v>3555</v>
      </c>
      <c r="M863" s="30">
        <v>-2917</v>
      </c>
      <c r="N863" s="32">
        <f t="shared" si="46"/>
        <v>638</v>
      </c>
      <c r="O863" s="33"/>
      <c r="P863" s="34"/>
    </row>
    <row r="864" spans="1:16" s="35" customFormat="1" x14ac:dyDescent="0.3">
      <c r="A864" s="22" t="s">
        <v>286</v>
      </c>
      <c r="B864" s="23" t="s">
        <v>287</v>
      </c>
      <c r="C864" s="24" t="s">
        <v>288</v>
      </c>
      <c r="D864" s="25">
        <v>43647</v>
      </c>
      <c r="E864" s="25">
        <v>44012</v>
      </c>
      <c r="F864" s="26" t="s">
        <v>36</v>
      </c>
      <c r="G864" s="27" t="s">
        <v>37</v>
      </c>
      <c r="H864" s="28" t="s">
        <v>66</v>
      </c>
      <c r="I864" s="29" t="s">
        <v>67</v>
      </c>
      <c r="J864" s="30">
        <v>2582</v>
      </c>
      <c r="K864" s="31">
        <v>6038</v>
      </c>
      <c r="L864" s="32">
        <f t="shared" si="45"/>
        <v>8620</v>
      </c>
      <c r="M864" s="30">
        <v>-6038</v>
      </c>
      <c r="N864" s="32">
        <f t="shared" si="46"/>
        <v>2582</v>
      </c>
      <c r="O864" s="33"/>
      <c r="P864" s="34"/>
    </row>
    <row r="865" spans="1:16" s="35" customFormat="1" x14ac:dyDescent="0.3">
      <c r="A865" s="22" t="s">
        <v>286</v>
      </c>
      <c r="B865" s="23" t="s">
        <v>287</v>
      </c>
      <c r="C865" s="24" t="s">
        <v>288</v>
      </c>
      <c r="D865" s="25">
        <v>43647</v>
      </c>
      <c r="E865" s="25">
        <v>44012</v>
      </c>
      <c r="F865" s="26" t="s">
        <v>36</v>
      </c>
      <c r="G865" s="27" t="s">
        <v>37</v>
      </c>
      <c r="H865" s="28" t="s">
        <v>68</v>
      </c>
      <c r="I865" s="29" t="s">
        <v>69</v>
      </c>
      <c r="J865" s="30">
        <v>0</v>
      </c>
      <c r="K865" s="31">
        <v>0</v>
      </c>
      <c r="L865" s="32">
        <f t="shared" si="45"/>
        <v>0</v>
      </c>
      <c r="M865" s="30">
        <v>0</v>
      </c>
      <c r="N865" s="32">
        <f t="shared" si="46"/>
        <v>0</v>
      </c>
      <c r="O865" s="33"/>
      <c r="P865" s="34"/>
    </row>
    <row r="866" spans="1:16" s="35" customFormat="1" x14ac:dyDescent="0.3">
      <c r="A866" s="22" t="s">
        <v>286</v>
      </c>
      <c r="B866" s="23" t="s">
        <v>287</v>
      </c>
      <c r="C866" s="24" t="s">
        <v>288</v>
      </c>
      <c r="D866" s="25">
        <v>43647</v>
      </c>
      <c r="E866" s="25">
        <v>44012</v>
      </c>
      <c r="F866" s="26" t="s">
        <v>36</v>
      </c>
      <c r="G866" s="27" t="s">
        <v>37</v>
      </c>
      <c r="H866" s="28" t="s">
        <v>70</v>
      </c>
      <c r="I866" s="29" t="s">
        <v>71</v>
      </c>
      <c r="J866" s="30">
        <v>121861</v>
      </c>
      <c r="K866" s="31">
        <v>0</v>
      </c>
      <c r="L866" s="32">
        <f t="shared" si="45"/>
        <v>121861</v>
      </c>
      <c r="M866" s="30">
        <v>0</v>
      </c>
      <c r="N866" s="32">
        <f t="shared" si="46"/>
        <v>121861</v>
      </c>
      <c r="O866" s="33"/>
      <c r="P866" s="34"/>
    </row>
    <row r="867" spans="1:16" s="35" customFormat="1" x14ac:dyDescent="0.3">
      <c r="A867" s="22" t="s">
        <v>286</v>
      </c>
      <c r="B867" s="23" t="s">
        <v>287</v>
      </c>
      <c r="C867" s="24" t="s">
        <v>288</v>
      </c>
      <c r="D867" s="25">
        <v>43647</v>
      </c>
      <c r="E867" s="25">
        <v>44012</v>
      </c>
      <c r="F867" s="26" t="s">
        <v>36</v>
      </c>
      <c r="G867" s="27" t="s">
        <v>37</v>
      </c>
      <c r="H867" s="28" t="s">
        <v>72</v>
      </c>
      <c r="I867" s="29" t="s">
        <v>73</v>
      </c>
      <c r="J867" s="30">
        <v>795</v>
      </c>
      <c r="K867" s="31">
        <v>9587</v>
      </c>
      <c r="L867" s="32">
        <f t="shared" si="45"/>
        <v>10382</v>
      </c>
      <c r="M867" s="30">
        <v>-2232</v>
      </c>
      <c r="N867" s="32">
        <f t="shared" si="46"/>
        <v>8150</v>
      </c>
      <c r="O867" s="33"/>
      <c r="P867" s="34"/>
    </row>
    <row r="868" spans="1:16" s="35" customFormat="1" x14ac:dyDescent="0.3">
      <c r="A868" s="22" t="s">
        <v>286</v>
      </c>
      <c r="B868" s="23" t="s">
        <v>287</v>
      </c>
      <c r="C868" s="24" t="s">
        <v>288</v>
      </c>
      <c r="D868" s="25">
        <v>43647</v>
      </c>
      <c r="E868" s="25">
        <v>44012</v>
      </c>
      <c r="F868" s="26" t="s">
        <v>36</v>
      </c>
      <c r="G868" s="27" t="s">
        <v>37</v>
      </c>
      <c r="H868" s="28" t="s">
        <v>74</v>
      </c>
      <c r="I868" s="29" t="s">
        <v>75</v>
      </c>
      <c r="J868" s="30">
        <v>0</v>
      </c>
      <c r="K868" s="31">
        <v>0</v>
      </c>
      <c r="L868" s="32">
        <f t="shared" si="45"/>
        <v>0</v>
      </c>
      <c r="M868" s="30">
        <v>0</v>
      </c>
      <c r="N868" s="32">
        <f t="shared" si="46"/>
        <v>0</v>
      </c>
      <c r="O868" s="33"/>
      <c r="P868" s="34"/>
    </row>
    <row r="869" spans="1:16" s="35" customFormat="1" x14ac:dyDescent="0.3">
      <c r="A869" s="22" t="s">
        <v>286</v>
      </c>
      <c r="B869" s="23" t="s">
        <v>287</v>
      </c>
      <c r="C869" s="24" t="s">
        <v>288</v>
      </c>
      <c r="D869" s="25">
        <v>43647</v>
      </c>
      <c r="E869" s="25">
        <v>44012</v>
      </c>
      <c r="F869" s="26" t="s">
        <v>36</v>
      </c>
      <c r="G869" s="27" t="s">
        <v>37</v>
      </c>
      <c r="H869" s="28" t="s">
        <v>76</v>
      </c>
      <c r="I869" s="29" t="s">
        <v>77</v>
      </c>
      <c r="J869" s="30">
        <v>0</v>
      </c>
      <c r="K869" s="31">
        <v>0</v>
      </c>
      <c r="L869" s="32">
        <f t="shared" si="45"/>
        <v>0</v>
      </c>
      <c r="M869" s="30">
        <v>0</v>
      </c>
      <c r="N869" s="32">
        <f t="shared" si="46"/>
        <v>0</v>
      </c>
      <c r="O869" s="33"/>
      <c r="P869" s="34"/>
    </row>
    <row r="870" spans="1:16" s="35" customFormat="1" x14ac:dyDescent="0.3">
      <c r="A870" s="22" t="s">
        <v>286</v>
      </c>
      <c r="B870" s="23" t="s">
        <v>287</v>
      </c>
      <c r="C870" s="24" t="s">
        <v>288</v>
      </c>
      <c r="D870" s="25">
        <v>43647</v>
      </c>
      <c r="E870" s="25">
        <v>44012</v>
      </c>
      <c r="F870" s="26" t="s">
        <v>36</v>
      </c>
      <c r="G870" s="27" t="s">
        <v>37</v>
      </c>
      <c r="H870" s="28" t="s">
        <v>78</v>
      </c>
      <c r="I870" s="29" t="s">
        <v>79</v>
      </c>
      <c r="J870" s="30">
        <v>0</v>
      </c>
      <c r="K870" s="31">
        <v>0</v>
      </c>
      <c r="L870" s="32">
        <f t="shared" si="45"/>
        <v>0</v>
      </c>
      <c r="M870" s="30">
        <v>0</v>
      </c>
      <c r="N870" s="32">
        <f t="shared" si="46"/>
        <v>0</v>
      </c>
      <c r="O870" s="33"/>
      <c r="P870" s="34"/>
    </row>
    <row r="871" spans="1:16" s="35" customFormat="1" x14ac:dyDescent="0.3">
      <c r="A871" s="22" t="s">
        <v>286</v>
      </c>
      <c r="B871" s="23" t="s">
        <v>287</v>
      </c>
      <c r="C871" s="24" t="s">
        <v>288</v>
      </c>
      <c r="D871" s="25">
        <v>43647</v>
      </c>
      <c r="E871" s="25">
        <v>44012</v>
      </c>
      <c r="F871" s="26" t="s">
        <v>36</v>
      </c>
      <c r="G871" s="27" t="s">
        <v>37</v>
      </c>
      <c r="H871" s="28" t="s">
        <v>80</v>
      </c>
      <c r="I871" s="29" t="s">
        <v>81</v>
      </c>
      <c r="J871" s="30">
        <v>123</v>
      </c>
      <c r="K871" s="31">
        <v>16699</v>
      </c>
      <c r="L871" s="32">
        <f t="shared" si="45"/>
        <v>16822</v>
      </c>
      <c r="M871" s="30">
        <v>-16699</v>
      </c>
      <c r="N871" s="32">
        <f t="shared" si="46"/>
        <v>123</v>
      </c>
      <c r="O871" s="33"/>
      <c r="P871" s="34"/>
    </row>
    <row r="872" spans="1:16" s="35" customFormat="1" x14ac:dyDescent="0.3">
      <c r="A872" s="22" t="s">
        <v>286</v>
      </c>
      <c r="B872" s="23" t="s">
        <v>287</v>
      </c>
      <c r="C872" s="24" t="s">
        <v>288</v>
      </c>
      <c r="D872" s="25">
        <v>43647</v>
      </c>
      <c r="E872" s="25">
        <v>44012</v>
      </c>
      <c r="F872" s="26" t="s">
        <v>36</v>
      </c>
      <c r="G872" s="27" t="s">
        <v>37</v>
      </c>
      <c r="H872" s="28" t="s">
        <v>82</v>
      </c>
      <c r="I872" s="29" t="s">
        <v>83</v>
      </c>
      <c r="J872" s="30">
        <v>1808</v>
      </c>
      <c r="K872" s="31">
        <v>50436</v>
      </c>
      <c r="L872" s="32">
        <f t="shared" si="45"/>
        <v>52244</v>
      </c>
      <c r="M872" s="30">
        <v>-50436</v>
      </c>
      <c r="N872" s="32">
        <f t="shared" si="46"/>
        <v>1808</v>
      </c>
      <c r="O872" s="33"/>
      <c r="P872" s="34"/>
    </row>
    <row r="873" spans="1:16" s="35" customFormat="1" x14ac:dyDescent="0.3">
      <c r="A873" s="22" t="s">
        <v>286</v>
      </c>
      <c r="B873" s="23" t="s">
        <v>287</v>
      </c>
      <c r="C873" s="24" t="s">
        <v>288</v>
      </c>
      <c r="D873" s="25">
        <v>43647</v>
      </c>
      <c r="E873" s="25">
        <v>44012</v>
      </c>
      <c r="F873" s="26" t="s">
        <v>36</v>
      </c>
      <c r="G873" s="27" t="s">
        <v>37</v>
      </c>
      <c r="H873" s="28" t="s">
        <v>84</v>
      </c>
      <c r="I873" s="29" t="s">
        <v>85</v>
      </c>
      <c r="J873" s="30">
        <v>0</v>
      </c>
      <c r="K873" s="31">
        <v>0</v>
      </c>
      <c r="L873" s="32">
        <f t="shared" si="45"/>
        <v>0</v>
      </c>
      <c r="M873" s="30">
        <v>0</v>
      </c>
      <c r="N873" s="32">
        <f t="shared" si="46"/>
        <v>0</v>
      </c>
      <c r="O873" s="33"/>
      <c r="P873" s="34"/>
    </row>
    <row r="874" spans="1:16" s="35" customFormat="1" x14ac:dyDescent="0.3">
      <c r="A874" s="22" t="s">
        <v>286</v>
      </c>
      <c r="B874" s="23" t="s">
        <v>287</v>
      </c>
      <c r="C874" s="24" t="s">
        <v>288</v>
      </c>
      <c r="D874" s="25">
        <v>43647</v>
      </c>
      <c r="E874" s="25">
        <v>44012</v>
      </c>
      <c r="F874" s="26" t="s">
        <v>36</v>
      </c>
      <c r="G874" s="27" t="s">
        <v>37</v>
      </c>
      <c r="H874" s="28" t="s">
        <v>86</v>
      </c>
      <c r="I874" s="29" t="s">
        <v>87</v>
      </c>
      <c r="J874" s="30">
        <v>36</v>
      </c>
      <c r="K874" s="31">
        <v>169</v>
      </c>
      <c r="L874" s="32">
        <f t="shared" si="45"/>
        <v>205</v>
      </c>
      <c r="M874" s="30">
        <v>-169</v>
      </c>
      <c r="N874" s="32">
        <f t="shared" si="46"/>
        <v>36</v>
      </c>
      <c r="O874" s="33"/>
      <c r="P874" s="34"/>
    </row>
    <row r="875" spans="1:16" s="35" customFormat="1" x14ac:dyDescent="0.3">
      <c r="A875" s="22" t="s">
        <v>286</v>
      </c>
      <c r="B875" s="23" t="s">
        <v>287</v>
      </c>
      <c r="C875" s="24" t="s">
        <v>288</v>
      </c>
      <c r="D875" s="25">
        <v>43647</v>
      </c>
      <c r="E875" s="25">
        <v>44012</v>
      </c>
      <c r="F875" s="26" t="s">
        <v>36</v>
      </c>
      <c r="G875" s="27" t="s">
        <v>37</v>
      </c>
      <c r="H875" s="28" t="s">
        <v>88</v>
      </c>
      <c r="I875" s="29" t="s">
        <v>89</v>
      </c>
      <c r="J875" s="30">
        <v>0</v>
      </c>
      <c r="K875" s="31">
        <v>0</v>
      </c>
      <c r="L875" s="32">
        <f t="shared" si="45"/>
        <v>0</v>
      </c>
      <c r="M875" s="30">
        <v>0</v>
      </c>
      <c r="N875" s="32">
        <f t="shared" si="46"/>
        <v>0</v>
      </c>
      <c r="O875" s="33"/>
      <c r="P875" s="34"/>
    </row>
    <row r="876" spans="1:16" s="35" customFormat="1" x14ac:dyDescent="0.3">
      <c r="A876" s="22" t="s">
        <v>286</v>
      </c>
      <c r="B876" s="23" t="s">
        <v>287</v>
      </c>
      <c r="C876" s="24" t="s">
        <v>288</v>
      </c>
      <c r="D876" s="25">
        <v>43647</v>
      </c>
      <c r="E876" s="25">
        <v>44012</v>
      </c>
      <c r="F876" s="26" t="s">
        <v>36</v>
      </c>
      <c r="G876" s="27" t="s">
        <v>37</v>
      </c>
      <c r="H876" s="28" t="s">
        <v>90</v>
      </c>
      <c r="I876" s="29" t="s">
        <v>91</v>
      </c>
      <c r="J876" s="30">
        <v>0</v>
      </c>
      <c r="K876" s="31">
        <v>0</v>
      </c>
      <c r="L876" s="32">
        <f t="shared" ref="L876:L939" si="48">SUM(J876:K876)</f>
        <v>0</v>
      </c>
      <c r="M876" s="30">
        <v>0</v>
      </c>
      <c r="N876" s="32">
        <f t="shared" ref="N876:N939" si="49">+SUM($L876:$M876)</f>
        <v>0</v>
      </c>
      <c r="O876" s="33">
        <v>0</v>
      </c>
      <c r="P876" s="34">
        <v>0</v>
      </c>
    </row>
    <row r="877" spans="1:16" s="35" customFormat="1" x14ac:dyDescent="0.3">
      <c r="A877" s="22" t="s">
        <v>286</v>
      </c>
      <c r="B877" s="23" t="s">
        <v>287</v>
      </c>
      <c r="C877" s="24" t="s">
        <v>288</v>
      </c>
      <c r="D877" s="25">
        <v>43647</v>
      </c>
      <c r="E877" s="25">
        <v>44012</v>
      </c>
      <c r="F877" s="26" t="s">
        <v>36</v>
      </c>
      <c r="G877" s="27" t="s">
        <v>37</v>
      </c>
      <c r="H877" s="28" t="s">
        <v>92</v>
      </c>
      <c r="I877" s="29" t="s">
        <v>93</v>
      </c>
      <c r="J877" s="30">
        <v>0</v>
      </c>
      <c r="K877" s="31">
        <v>0</v>
      </c>
      <c r="L877" s="32">
        <f t="shared" si="48"/>
        <v>0</v>
      </c>
      <c r="M877" s="30">
        <v>0</v>
      </c>
      <c r="N877" s="32">
        <f t="shared" si="49"/>
        <v>0</v>
      </c>
      <c r="O877" s="33"/>
      <c r="P877" s="34"/>
    </row>
    <row r="878" spans="1:16" s="35" customFormat="1" x14ac:dyDescent="0.3">
      <c r="A878" s="22" t="s">
        <v>286</v>
      </c>
      <c r="B878" s="23" t="s">
        <v>287</v>
      </c>
      <c r="C878" s="24" t="s">
        <v>288</v>
      </c>
      <c r="D878" s="25">
        <v>43647</v>
      </c>
      <c r="E878" s="25">
        <v>44012</v>
      </c>
      <c r="F878" s="26" t="s">
        <v>36</v>
      </c>
      <c r="G878" s="27" t="s">
        <v>37</v>
      </c>
      <c r="H878" s="28" t="s">
        <v>94</v>
      </c>
      <c r="I878" s="29" t="s">
        <v>95</v>
      </c>
      <c r="J878" s="30">
        <v>0</v>
      </c>
      <c r="K878" s="31">
        <v>0</v>
      </c>
      <c r="L878" s="32">
        <f t="shared" si="48"/>
        <v>0</v>
      </c>
      <c r="M878" s="30">
        <v>0</v>
      </c>
      <c r="N878" s="32">
        <f t="shared" si="49"/>
        <v>0</v>
      </c>
      <c r="O878" s="33"/>
      <c r="P878" s="34"/>
    </row>
    <row r="879" spans="1:16" s="35" customFormat="1" x14ac:dyDescent="0.3">
      <c r="A879" s="22" t="s">
        <v>286</v>
      </c>
      <c r="B879" s="23" t="s">
        <v>287</v>
      </c>
      <c r="C879" s="24" t="s">
        <v>288</v>
      </c>
      <c r="D879" s="25">
        <v>43647</v>
      </c>
      <c r="E879" s="25">
        <v>44012</v>
      </c>
      <c r="F879" s="26" t="s">
        <v>36</v>
      </c>
      <c r="G879" s="27" t="s">
        <v>37</v>
      </c>
      <c r="H879" s="28" t="s">
        <v>96</v>
      </c>
      <c r="I879" s="29" t="s">
        <v>97</v>
      </c>
      <c r="J879" s="30">
        <v>475</v>
      </c>
      <c r="K879" s="31">
        <v>1499</v>
      </c>
      <c r="L879" s="32">
        <f t="shared" si="48"/>
        <v>1974</v>
      </c>
      <c r="M879" s="30">
        <v>-1499</v>
      </c>
      <c r="N879" s="32">
        <f t="shared" si="49"/>
        <v>475</v>
      </c>
      <c r="O879" s="33"/>
      <c r="P879" s="34"/>
    </row>
    <row r="880" spans="1:16" s="35" customFormat="1" x14ac:dyDescent="0.3">
      <c r="A880" s="22" t="s">
        <v>286</v>
      </c>
      <c r="B880" s="23" t="s">
        <v>287</v>
      </c>
      <c r="C880" s="24" t="s">
        <v>288</v>
      </c>
      <c r="D880" s="25">
        <v>43647</v>
      </c>
      <c r="E880" s="25">
        <v>44012</v>
      </c>
      <c r="F880" s="26" t="s">
        <v>36</v>
      </c>
      <c r="G880" s="27" t="s">
        <v>37</v>
      </c>
      <c r="H880" s="28" t="s">
        <v>98</v>
      </c>
      <c r="I880" s="29" t="s">
        <v>99</v>
      </c>
      <c r="J880" s="30">
        <v>0</v>
      </c>
      <c r="K880" s="31">
        <v>0</v>
      </c>
      <c r="L880" s="32">
        <f t="shared" si="48"/>
        <v>0</v>
      </c>
      <c r="M880" s="30">
        <v>0</v>
      </c>
      <c r="N880" s="32">
        <f t="shared" si="49"/>
        <v>0</v>
      </c>
      <c r="O880" s="33"/>
      <c r="P880" s="34"/>
    </row>
    <row r="881" spans="1:16" s="35" customFormat="1" x14ac:dyDescent="0.3">
      <c r="A881" s="22" t="s">
        <v>286</v>
      </c>
      <c r="B881" s="23" t="s">
        <v>287</v>
      </c>
      <c r="C881" s="24" t="s">
        <v>288</v>
      </c>
      <c r="D881" s="25">
        <v>43647</v>
      </c>
      <c r="E881" s="25">
        <v>44012</v>
      </c>
      <c r="F881" s="26" t="s">
        <v>36</v>
      </c>
      <c r="G881" s="27" t="s">
        <v>37</v>
      </c>
      <c r="H881" s="28" t="s">
        <v>100</v>
      </c>
      <c r="I881" s="29" t="s">
        <v>101</v>
      </c>
      <c r="J881" s="30">
        <v>0</v>
      </c>
      <c r="K881" s="31">
        <v>0</v>
      </c>
      <c r="L881" s="32">
        <f t="shared" si="48"/>
        <v>0</v>
      </c>
      <c r="M881" s="30">
        <v>0</v>
      </c>
      <c r="N881" s="32">
        <f t="shared" si="49"/>
        <v>0</v>
      </c>
      <c r="O881" s="33"/>
      <c r="P881" s="34"/>
    </row>
    <row r="882" spans="1:16" s="35" customFormat="1" x14ac:dyDescent="0.3">
      <c r="A882" s="22" t="s">
        <v>286</v>
      </c>
      <c r="B882" s="23" t="s">
        <v>287</v>
      </c>
      <c r="C882" s="24" t="s">
        <v>288</v>
      </c>
      <c r="D882" s="25">
        <v>43647</v>
      </c>
      <c r="E882" s="25">
        <v>44012</v>
      </c>
      <c r="F882" s="26" t="s">
        <v>36</v>
      </c>
      <c r="G882" s="27" t="s">
        <v>37</v>
      </c>
      <c r="H882" s="28" t="s">
        <v>102</v>
      </c>
      <c r="I882" s="29" t="s">
        <v>103</v>
      </c>
      <c r="J882" s="30">
        <v>923</v>
      </c>
      <c r="K882" s="31">
        <v>0</v>
      </c>
      <c r="L882" s="32">
        <f t="shared" si="48"/>
        <v>923</v>
      </c>
      <c r="M882" s="30">
        <v>0</v>
      </c>
      <c r="N882" s="32">
        <f t="shared" si="49"/>
        <v>923</v>
      </c>
      <c r="O882" s="33"/>
      <c r="P882" s="34"/>
    </row>
    <row r="883" spans="1:16" s="35" customFormat="1" x14ac:dyDescent="0.3">
      <c r="A883" s="22" t="s">
        <v>286</v>
      </c>
      <c r="B883" s="23" t="s">
        <v>287</v>
      </c>
      <c r="C883" s="24" t="s">
        <v>288</v>
      </c>
      <c r="D883" s="25">
        <v>43647</v>
      </c>
      <c r="E883" s="25">
        <v>44012</v>
      </c>
      <c r="F883" s="26" t="s">
        <v>36</v>
      </c>
      <c r="G883" s="27" t="s">
        <v>37</v>
      </c>
      <c r="H883" s="28" t="s">
        <v>104</v>
      </c>
      <c r="I883" s="29" t="s">
        <v>105</v>
      </c>
      <c r="J883" s="30">
        <v>0</v>
      </c>
      <c r="K883" s="31">
        <v>0</v>
      </c>
      <c r="L883" s="32">
        <f t="shared" si="48"/>
        <v>0</v>
      </c>
      <c r="M883" s="30">
        <v>0</v>
      </c>
      <c r="N883" s="32">
        <f t="shared" si="49"/>
        <v>0</v>
      </c>
      <c r="O883" s="33"/>
      <c r="P883" s="34"/>
    </row>
    <row r="884" spans="1:16" s="35" customFormat="1" x14ac:dyDescent="0.3">
      <c r="A884" s="22" t="s">
        <v>286</v>
      </c>
      <c r="B884" s="23" t="s">
        <v>287</v>
      </c>
      <c r="C884" s="24" t="s">
        <v>288</v>
      </c>
      <c r="D884" s="25">
        <v>43647</v>
      </c>
      <c r="E884" s="25">
        <v>44012</v>
      </c>
      <c r="F884" s="26" t="s">
        <v>36</v>
      </c>
      <c r="G884" s="27" t="s">
        <v>37</v>
      </c>
      <c r="H884" s="28" t="s">
        <v>106</v>
      </c>
      <c r="I884" s="29" t="s">
        <v>107</v>
      </c>
      <c r="J884" s="30">
        <v>0</v>
      </c>
      <c r="K884" s="31">
        <v>0</v>
      </c>
      <c r="L884" s="32">
        <f t="shared" si="48"/>
        <v>0</v>
      </c>
      <c r="M884" s="30">
        <v>0</v>
      </c>
      <c r="N884" s="32">
        <f t="shared" si="49"/>
        <v>0</v>
      </c>
      <c r="O884" s="33"/>
      <c r="P884" s="34"/>
    </row>
    <row r="885" spans="1:16" s="35" customFormat="1" x14ac:dyDescent="0.3">
      <c r="A885" s="22" t="s">
        <v>286</v>
      </c>
      <c r="B885" s="23" t="s">
        <v>287</v>
      </c>
      <c r="C885" s="24" t="s">
        <v>288</v>
      </c>
      <c r="D885" s="25">
        <v>43647</v>
      </c>
      <c r="E885" s="25">
        <v>44012</v>
      </c>
      <c r="F885" s="26" t="s">
        <v>36</v>
      </c>
      <c r="G885" s="27" t="s">
        <v>37</v>
      </c>
      <c r="H885" s="28" t="s">
        <v>108</v>
      </c>
      <c r="I885" s="29" t="s">
        <v>109</v>
      </c>
      <c r="J885" s="30">
        <v>6597</v>
      </c>
      <c r="K885" s="31">
        <v>-15438</v>
      </c>
      <c r="L885" s="32">
        <f t="shared" si="48"/>
        <v>-8841</v>
      </c>
      <c r="M885" s="30">
        <v>-20168</v>
      </c>
      <c r="N885" s="32">
        <f t="shared" si="49"/>
        <v>-29009</v>
      </c>
      <c r="O885" s="33"/>
      <c r="P885" s="34"/>
    </row>
    <row r="886" spans="1:16" s="35" customFormat="1" x14ac:dyDescent="0.3">
      <c r="A886" s="22" t="s">
        <v>286</v>
      </c>
      <c r="B886" s="23" t="s">
        <v>287</v>
      </c>
      <c r="C886" s="24" t="s">
        <v>288</v>
      </c>
      <c r="D886" s="25">
        <v>43647</v>
      </c>
      <c r="E886" s="25">
        <v>44012</v>
      </c>
      <c r="F886" s="45" t="s">
        <v>36</v>
      </c>
      <c r="G886" s="46" t="s">
        <v>37</v>
      </c>
      <c r="H886" s="47" t="s">
        <v>34</v>
      </c>
      <c r="I886" s="48" t="s">
        <v>110</v>
      </c>
      <c r="J886" s="49">
        <f>SUM(J850:J885)</f>
        <v>677022</v>
      </c>
      <c r="K886" s="50">
        <f>SUM(K850:K885)</f>
        <v>-276816</v>
      </c>
      <c r="L886" s="51">
        <f t="shared" si="48"/>
        <v>400206</v>
      </c>
      <c r="M886" s="49">
        <f>SUM(M850:M885)</f>
        <v>3292</v>
      </c>
      <c r="N886" s="51">
        <f t="shared" si="49"/>
        <v>403498</v>
      </c>
      <c r="O886" s="52"/>
      <c r="P886" s="53"/>
    </row>
    <row r="887" spans="1:16" s="35" customFormat="1" x14ac:dyDescent="0.3">
      <c r="A887" s="22" t="s">
        <v>286</v>
      </c>
      <c r="B887" s="23" t="s">
        <v>287</v>
      </c>
      <c r="C887" s="24" t="s">
        <v>288</v>
      </c>
      <c r="D887" s="25">
        <v>43647</v>
      </c>
      <c r="E887" s="25">
        <v>44012</v>
      </c>
      <c r="F887" s="26" t="s">
        <v>111</v>
      </c>
      <c r="G887" s="27" t="s">
        <v>112</v>
      </c>
      <c r="H887" s="28" t="s">
        <v>82</v>
      </c>
      <c r="I887" s="29" t="s">
        <v>113</v>
      </c>
      <c r="J887" s="30">
        <v>203700</v>
      </c>
      <c r="K887" s="31">
        <v>-203700</v>
      </c>
      <c r="L887" s="32">
        <f t="shared" si="48"/>
        <v>0</v>
      </c>
      <c r="M887" s="30">
        <v>0</v>
      </c>
      <c r="N887" s="32">
        <f t="shared" si="49"/>
        <v>0</v>
      </c>
      <c r="O887" s="33"/>
      <c r="P887" s="34"/>
    </row>
    <row r="888" spans="1:16" s="35" customFormat="1" x14ac:dyDescent="0.3">
      <c r="A888" s="22" t="s">
        <v>286</v>
      </c>
      <c r="B888" s="23" t="s">
        <v>287</v>
      </c>
      <c r="C888" s="24" t="s">
        <v>288</v>
      </c>
      <c r="D888" s="25">
        <v>43647</v>
      </c>
      <c r="E888" s="25">
        <v>44012</v>
      </c>
      <c r="F888" s="26" t="s">
        <v>111</v>
      </c>
      <c r="G888" s="27" t="s">
        <v>112</v>
      </c>
      <c r="H888" s="28" t="s">
        <v>84</v>
      </c>
      <c r="I888" s="29" t="s">
        <v>114</v>
      </c>
      <c r="J888" s="30">
        <v>0</v>
      </c>
      <c r="K888" s="31">
        <v>26410</v>
      </c>
      <c r="L888" s="32">
        <f t="shared" si="48"/>
        <v>26410</v>
      </c>
      <c r="M888" s="30">
        <v>0</v>
      </c>
      <c r="N888" s="32">
        <f t="shared" si="49"/>
        <v>26410</v>
      </c>
      <c r="O888" s="33"/>
      <c r="P888" s="34"/>
    </row>
    <row r="889" spans="1:16" s="35" customFormat="1" x14ac:dyDescent="0.3">
      <c r="A889" s="22" t="s">
        <v>286</v>
      </c>
      <c r="B889" s="23" t="s">
        <v>287</v>
      </c>
      <c r="C889" s="24" t="s">
        <v>288</v>
      </c>
      <c r="D889" s="25">
        <v>43647</v>
      </c>
      <c r="E889" s="25">
        <v>44012</v>
      </c>
      <c r="F889" s="26" t="s">
        <v>111</v>
      </c>
      <c r="G889" s="27" t="s">
        <v>112</v>
      </c>
      <c r="H889" s="28" t="s">
        <v>86</v>
      </c>
      <c r="I889" s="29" t="s">
        <v>115</v>
      </c>
      <c r="J889" s="30">
        <v>0</v>
      </c>
      <c r="K889" s="31">
        <v>50210</v>
      </c>
      <c r="L889" s="32">
        <f t="shared" si="48"/>
        <v>50210</v>
      </c>
      <c r="M889" s="30">
        <v>-1100</v>
      </c>
      <c r="N889" s="32">
        <f t="shared" si="49"/>
        <v>49110</v>
      </c>
      <c r="O889" s="33"/>
      <c r="P889" s="34"/>
    </row>
    <row r="890" spans="1:16" s="35" customFormat="1" x14ac:dyDescent="0.3">
      <c r="A890" s="22" t="s">
        <v>286</v>
      </c>
      <c r="B890" s="23" t="s">
        <v>287</v>
      </c>
      <c r="C890" s="24" t="s">
        <v>288</v>
      </c>
      <c r="D890" s="25">
        <v>43647</v>
      </c>
      <c r="E890" s="25">
        <v>44012</v>
      </c>
      <c r="F890" s="26" t="s">
        <v>111</v>
      </c>
      <c r="G890" s="27" t="s">
        <v>112</v>
      </c>
      <c r="H890" s="28" t="s">
        <v>116</v>
      </c>
      <c r="I890" s="29" t="s">
        <v>117</v>
      </c>
      <c r="J890" s="30">
        <v>5253</v>
      </c>
      <c r="K890" s="31">
        <v>1457</v>
      </c>
      <c r="L890" s="32">
        <f t="shared" si="48"/>
        <v>6710</v>
      </c>
      <c r="M890" s="30">
        <v>-1457</v>
      </c>
      <c r="N890" s="32">
        <f t="shared" si="49"/>
        <v>5253</v>
      </c>
      <c r="O890" s="33"/>
      <c r="P890" s="34"/>
    </row>
    <row r="891" spans="1:16" s="35" customFormat="1" x14ac:dyDescent="0.3">
      <c r="A891" s="22" t="s">
        <v>286</v>
      </c>
      <c r="B891" s="23" t="s">
        <v>287</v>
      </c>
      <c r="C891" s="24" t="s">
        <v>288</v>
      </c>
      <c r="D891" s="25">
        <v>43647</v>
      </c>
      <c r="E891" s="25">
        <v>44012</v>
      </c>
      <c r="F891" s="26" t="s">
        <v>111</v>
      </c>
      <c r="G891" s="27" t="s">
        <v>112</v>
      </c>
      <c r="H891" s="28" t="s">
        <v>88</v>
      </c>
      <c r="I891" s="29" t="s">
        <v>118</v>
      </c>
      <c r="J891" s="30">
        <v>0</v>
      </c>
      <c r="K891" s="31">
        <v>0</v>
      </c>
      <c r="L891" s="32">
        <f t="shared" si="48"/>
        <v>0</v>
      </c>
      <c r="M891" s="30">
        <v>0</v>
      </c>
      <c r="N891" s="32">
        <f t="shared" si="49"/>
        <v>0</v>
      </c>
      <c r="O891" s="33"/>
      <c r="P891" s="34"/>
    </row>
    <row r="892" spans="1:16" s="35" customFormat="1" x14ac:dyDescent="0.3">
      <c r="A892" s="22" t="s">
        <v>286</v>
      </c>
      <c r="B892" s="23" t="s">
        <v>287</v>
      </c>
      <c r="C892" s="24" t="s">
        <v>288</v>
      </c>
      <c r="D892" s="25">
        <v>43647</v>
      </c>
      <c r="E892" s="25">
        <v>44012</v>
      </c>
      <c r="F892" s="26" t="s">
        <v>111</v>
      </c>
      <c r="G892" s="27" t="s">
        <v>112</v>
      </c>
      <c r="H892" s="28" t="s">
        <v>119</v>
      </c>
      <c r="I892" s="29" t="s">
        <v>120</v>
      </c>
      <c r="J892" s="30">
        <v>0</v>
      </c>
      <c r="K892" s="31">
        <v>0</v>
      </c>
      <c r="L892" s="32">
        <f t="shared" si="48"/>
        <v>0</v>
      </c>
      <c r="M892" s="30">
        <v>0</v>
      </c>
      <c r="N892" s="32">
        <f t="shared" si="49"/>
        <v>0</v>
      </c>
      <c r="O892" s="33"/>
      <c r="P892" s="34"/>
    </row>
    <row r="893" spans="1:16" s="35" customFormat="1" x14ac:dyDescent="0.3">
      <c r="A893" s="22" t="s">
        <v>286</v>
      </c>
      <c r="B893" s="23" t="s">
        <v>287</v>
      </c>
      <c r="C893" s="24" t="s">
        <v>288</v>
      </c>
      <c r="D893" s="25">
        <v>43647</v>
      </c>
      <c r="E893" s="25">
        <v>44012</v>
      </c>
      <c r="F893" s="26" t="s">
        <v>111</v>
      </c>
      <c r="G893" s="27" t="s">
        <v>112</v>
      </c>
      <c r="H893" s="28" t="s">
        <v>121</v>
      </c>
      <c r="I893" s="29" t="s">
        <v>122</v>
      </c>
      <c r="J893" s="30">
        <v>0</v>
      </c>
      <c r="K893" s="31">
        <v>0</v>
      </c>
      <c r="L893" s="32">
        <f t="shared" si="48"/>
        <v>0</v>
      </c>
      <c r="M893" s="30">
        <v>0</v>
      </c>
      <c r="N893" s="32">
        <f t="shared" si="49"/>
        <v>0</v>
      </c>
      <c r="O893" s="33"/>
      <c r="P893" s="34"/>
    </row>
    <row r="894" spans="1:16" s="35" customFormat="1" x14ac:dyDescent="0.3">
      <c r="A894" s="22" t="s">
        <v>286</v>
      </c>
      <c r="B894" s="23" t="s">
        <v>287</v>
      </c>
      <c r="C894" s="24" t="s">
        <v>288</v>
      </c>
      <c r="D894" s="25">
        <v>43647</v>
      </c>
      <c r="E894" s="25">
        <v>44012</v>
      </c>
      <c r="F894" s="26" t="s">
        <v>111</v>
      </c>
      <c r="G894" s="27" t="s">
        <v>112</v>
      </c>
      <c r="H894" s="28" t="s">
        <v>90</v>
      </c>
      <c r="I894" s="29" t="s">
        <v>123</v>
      </c>
      <c r="J894" s="30">
        <v>0</v>
      </c>
      <c r="K894" s="31">
        <v>0</v>
      </c>
      <c r="L894" s="32">
        <f t="shared" si="48"/>
        <v>0</v>
      </c>
      <c r="M894" s="30">
        <v>0</v>
      </c>
      <c r="N894" s="32">
        <f t="shared" si="49"/>
        <v>0</v>
      </c>
      <c r="O894" s="33"/>
      <c r="P894" s="34"/>
    </row>
    <row r="895" spans="1:16" s="35" customFormat="1" x14ac:dyDescent="0.3">
      <c r="A895" s="22" t="s">
        <v>286</v>
      </c>
      <c r="B895" s="23" t="s">
        <v>287</v>
      </c>
      <c r="C895" s="24" t="s">
        <v>288</v>
      </c>
      <c r="D895" s="25">
        <v>43647</v>
      </c>
      <c r="E895" s="25">
        <v>44012</v>
      </c>
      <c r="F895" s="26" t="s">
        <v>111</v>
      </c>
      <c r="G895" s="27" t="s">
        <v>112</v>
      </c>
      <c r="H895" s="28" t="s">
        <v>92</v>
      </c>
      <c r="I895" s="29" t="s">
        <v>124</v>
      </c>
      <c r="J895" s="30">
        <v>0</v>
      </c>
      <c r="K895" s="31">
        <v>0</v>
      </c>
      <c r="L895" s="32">
        <f t="shared" si="48"/>
        <v>0</v>
      </c>
      <c r="M895" s="30">
        <v>0</v>
      </c>
      <c r="N895" s="32">
        <f t="shared" si="49"/>
        <v>0</v>
      </c>
      <c r="O895" s="33"/>
      <c r="P895" s="34"/>
    </row>
    <row r="896" spans="1:16" s="35" customFormat="1" x14ac:dyDescent="0.3">
      <c r="A896" s="22" t="s">
        <v>286</v>
      </c>
      <c r="B896" s="23" t="s">
        <v>287</v>
      </c>
      <c r="C896" s="24" t="s">
        <v>288</v>
      </c>
      <c r="D896" s="25">
        <v>43647</v>
      </c>
      <c r="E896" s="25">
        <v>44012</v>
      </c>
      <c r="F896" s="26" t="s">
        <v>111</v>
      </c>
      <c r="G896" s="27" t="s">
        <v>112</v>
      </c>
      <c r="H896" s="28" t="s">
        <v>94</v>
      </c>
      <c r="I896" s="29" t="s">
        <v>125</v>
      </c>
      <c r="J896" s="30">
        <v>0</v>
      </c>
      <c r="K896" s="31">
        <v>0</v>
      </c>
      <c r="L896" s="32">
        <f t="shared" si="48"/>
        <v>0</v>
      </c>
      <c r="M896" s="30">
        <v>0</v>
      </c>
      <c r="N896" s="32">
        <f t="shared" si="49"/>
        <v>0</v>
      </c>
      <c r="O896" s="33"/>
      <c r="P896" s="34"/>
    </row>
    <row r="897" spans="1:16" s="35" customFormat="1" x14ac:dyDescent="0.3">
      <c r="A897" s="22" t="s">
        <v>286</v>
      </c>
      <c r="B897" s="23" t="s">
        <v>287</v>
      </c>
      <c r="C897" s="24" t="s">
        <v>288</v>
      </c>
      <c r="D897" s="25">
        <v>43647</v>
      </c>
      <c r="E897" s="25">
        <v>44012</v>
      </c>
      <c r="F897" s="26" t="s">
        <v>111</v>
      </c>
      <c r="G897" s="27" t="s">
        <v>112</v>
      </c>
      <c r="H897" s="28" t="s">
        <v>96</v>
      </c>
      <c r="I897" s="29" t="s">
        <v>126</v>
      </c>
      <c r="J897" s="30">
        <v>0</v>
      </c>
      <c r="K897" s="31">
        <v>0</v>
      </c>
      <c r="L897" s="32">
        <f t="shared" si="48"/>
        <v>0</v>
      </c>
      <c r="M897" s="30">
        <v>0</v>
      </c>
      <c r="N897" s="32">
        <f t="shared" si="49"/>
        <v>0</v>
      </c>
      <c r="O897" s="33"/>
      <c r="P897" s="34"/>
    </row>
    <row r="898" spans="1:16" s="35" customFormat="1" x14ac:dyDescent="0.3">
      <c r="A898" s="22" t="s">
        <v>286</v>
      </c>
      <c r="B898" s="23" t="s">
        <v>287</v>
      </c>
      <c r="C898" s="24" t="s">
        <v>288</v>
      </c>
      <c r="D898" s="25">
        <v>43647</v>
      </c>
      <c r="E898" s="25">
        <v>44012</v>
      </c>
      <c r="F898" s="26" t="s">
        <v>111</v>
      </c>
      <c r="G898" s="27" t="s">
        <v>112</v>
      </c>
      <c r="H898" s="28" t="s">
        <v>98</v>
      </c>
      <c r="I898" s="29" t="s">
        <v>127</v>
      </c>
      <c r="J898" s="30">
        <v>0</v>
      </c>
      <c r="K898" s="31">
        <v>0</v>
      </c>
      <c r="L898" s="32">
        <f t="shared" si="48"/>
        <v>0</v>
      </c>
      <c r="M898" s="30">
        <v>0</v>
      </c>
      <c r="N898" s="32">
        <f t="shared" si="49"/>
        <v>0</v>
      </c>
      <c r="O898" s="33"/>
      <c r="P898" s="34"/>
    </row>
    <row r="899" spans="1:16" s="35" customFormat="1" x14ac:dyDescent="0.3">
      <c r="A899" s="22" t="s">
        <v>286</v>
      </c>
      <c r="B899" s="23" t="s">
        <v>287</v>
      </c>
      <c r="C899" s="24" t="s">
        <v>288</v>
      </c>
      <c r="D899" s="25">
        <v>43647</v>
      </c>
      <c r="E899" s="25">
        <v>44012</v>
      </c>
      <c r="F899" s="26" t="s">
        <v>111</v>
      </c>
      <c r="G899" s="27" t="s">
        <v>112</v>
      </c>
      <c r="H899" s="28" t="s">
        <v>100</v>
      </c>
      <c r="I899" s="29" t="s">
        <v>128</v>
      </c>
      <c r="J899" s="30">
        <v>0</v>
      </c>
      <c r="K899" s="31">
        <v>0</v>
      </c>
      <c r="L899" s="32">
        <f t="shared" si="48"/>
        <v>0</v>
      </c>
      <c r="M899" s="30">
        <v>0</v>
      </c>
      <c r="N899" s="32">
        <f t="shared" si="49"/>
        <v>0</v>
      </c>
      <c r="O899" s="33"/>
      <c r="P899" s="34"/>
    </row>
    <row r="900" spans="1:16" s="35" customFormat="1" x14ac:dyDescent="0.3">
      <c r="A900" s="22" t="s">
        <v>286</v>
      </c>
      <c r="B900" s="23" t="s">
        <v>287</v>
      </c>
      <c r="C900" s="24" t="s">
        <v>288</v>
      </c>
      <c r="D900" s="25">
        <v>43647</v>
      </c>
      <c r="E900" s="25">
        <v>44012</v>
      </c>
      <c r="F900" s="26" t="s">
        <v>111</v>
      </c>
      <c r="G900" s="27" t="s">
        <v>112</v>
      </c>
      <c r="H900" s="28" t="s">
        <v>102</v>
      </c>
      <c r="I900" s="29" t="s">
        <v>129</v>
      </c>
      <c r="J900" s="30">
        <v>0</v>
      </c>
      <c r="K900" s="31">
        <v>0</v>
      </c>
      <c r="L900" s="32">
        <f t="shared" si="48"/>
        <v>0</v>
      </c>
      <c r="M900" s="30">
        <v>0</v>
      </c>
      <c r="N900" s="32">
        <f t="shared" si="49"/>
        <v>0</v>
      </c>
      <c r="O900" s="33"/>
      <c r="P900" s="34"/>
    </row>
    <row r="901" spans="1:16" s="35" customFormat="1" x14ac:dyDescent="0.3">
      <c r="A901" s="22" t="s">
        <v>286</v>
      </c>
      <c r="B901" s="23" t="s">
        <v>287</v>
      </c>
      <c r="C901" s="24" t="s">
        <v>288</v>
      </c>
      <c r="D901" s="25">
        <v>43647</v>
      </c>
      <c r="E901" s="25">
        <v>44012</v>
      </c>
      <c r="F901" s="26" t="s">
        <v>111</v>
      </c>
      <c r="G901" s="27" t="s">
        <v>112</v>
      </c>
      <c r="H901" s="28" t="s">
        <v>104</v>
      </c>
      <c r="I901" s="29" t="s">
        <v>130</v>
      </c>
      <c r="J901" s="30">
        <v>0</v>
      </c>
      <c r="K901" s="31">
        <v>0</v>
      </c>
      <c r="L901" s="32">
        <f t="shared" si="48"/>
        <v>0</v>
      </c>
      <c r="M901" s="30">
        <v>0</v>
      </c>
      <c r="N901" s="32">
        <f t="shared" si="49"/>
        <v>0</v>
      </c>
      <c r="O901" s="33"/>
      <c r="P901" s="34"/>
    </row>
    <row r="902" spans="1:16" s="35" customFormat="1" x14ac:dyDescent="0.3">
      <c r="A902" s="22" t="s">
        <v>286</v>
      </c>
      <c r="B902" s="23" t="s">
        <v>287</v>
      </c>
      <c r="C902" s="24" t="s">
        <v>288</v>
      </c>
      <c r="D902" s="25">
        <v>43647</v>
      </c>
      <c r="E902" s="25">
        <v>44012</v>
      </c>
      <c r="F902" s="26" t="s">
        <v>111</v>
      </c>
      <c r="G902" s="27" t="s">
        <v>112</v>
      </c>
      <c r="H902" s="28" t="s">
        <v>106</v>
      </c>
      <c r="I902" s="29" t="s">
        <v>131</v>
      </c>
      <c r="J902" s="30">
        <v>0</v>
      </c>
      <c r="K902" s="31">
        <v>0</v>
      </c>
      <c r="L902" s="32">
        <f t="shared" si="48"/>
        <v>0</v>
      </c>
      <c r="M902" s="30">
        <v>0</v>
      </c>
      <c r="N902" s="32">
        <f t="shared" si="49"/>
        <v>0</v>
      </c>
      <c r="O902" s="33"/>
      <c r="P902" s="34"/>
    </row>
    <row r="903" spans="1:16" s="35" customFormat="1" x14ac:dyDescent="0.3">
      <c r="A903" s="22" t="s">
        <v>286</v>
      </c>
      <c r="B903" s="23" t="s">
        <v>287</v>
      </c>
      <c r="C903" s="24" t="s">
        <v>288</v>
      </c>
      <c r="D903" s="25">
        <v>43647</v>
      </c>
      <c r="E903" s="25">
        <v>44012</v>
      </c>
      <c r="F903" s="26" t="s">
        <v>111</v>
      </c>
      <c r="G903" s="27" t="s">
        <v>112</v>
      </c>
      <c r="H903" s="28" t="s">
        <v>108</v>
      </c>
      <c r="I903" s="29" t="s">
        <v>109</v>
      </c>
      <c r="J903" s="30">
        <v>0</v>
      </c>
      <c r="K903" s="31">
        <v>0</v>
      </c>
      <c r="L903" s="32">
        <f t="shared" si="48"/>
        <v>0</v>
      </c>
      <c r="M903" s="30">
        <v>0</v>
      </c>
      <c r="N903" s="32">
        <f t="shared" si="49"/>
        <v>0</v>
      </c>
      <c r="O903" s="33"/>
      <c r="P903" s="34"/>
    </row>
    <row r="904" spans="1:16" s="35" customFormat="1" x14ac:dyDescent="0.3">
      <c r="A904" s="22" t="s">
        <v>286</v>
      </c>
      <c r="B904" s="23" t="s">
        <v>287</v>
      </c>
      <c r="C904" s="24" t="s">
        <v>288</v>
      </c>
      <c r="D904" s="25">
        <v>43647</v>
      </c>
      <c r="E904" s="25">
        <v>44012</v>
      </c>
      <c r="F904" s="45" t="s">
        <v>111</v>
      </c>
      <c r="G904" s="46" t="s">
        <v>112</v>
      </c>
      <c r="H904" s="47" t="s">
        <v>34</v>
      </c>
      <c r="I904" s="48" t="s">
        <v>132</v>
      </c>
      <c r="J904" s="49">
        <f>SUM(J887:J903)</f>
        <v>208953</v>
      </c>
      <c r="K904" s="50">
        <f>SUM(K887:K903)</f>
        <v>-125623</v>
      </c>
      <c r="L904" s="51">
        <f t="shared" si="48"/>
        <v>83330</v>
      </c>
      <c r="M904" s="49">
        <f>SUM(M887:M903)</f>
        <v>-2557</v>
      </c>
      <c r="N904" s="51">
        <f t="shared" si="49"/>
        <v>80773</v>
      </c>
      <c r="O904" s="52"/>
      <c r="P904" s="53"/>
    </row>
    <row r="905" spans="1:16" s="35" customFormat="1" x14ac:dyDescent="0.3">
      <c r="A905" s="22" t="s">
        <v>286</v>
      </c>
      <c r="B905" s="23" t="s">
        <v>287</v>
      </c>
      <c r="C905" s="24" t="s">
        <v>288</v>
      </c>
      <c r="D905" s="25">
        <v>43647</v>
      </c>
      <c r="E905" s="25">
        <v>44012</v>
      </c>
      <c r="F905" s="26" t="s">
        <v>133</v>
      </c>
      <c r="G905" s="27" t="s">
        <v>134</v>
      </c>
      <c r="H905" s="28" t="s">
        <v>42</v>
      </c>
      <c r="I905" s="29" t="s">
        <v>135</v>
      </c>
      <c r="J905" s="30">
        <v>80363</v>
      </c>
      <c r="K905" s="31">
        <v>0</v>
      </c>
      <c r="L905" s="32">
        <f t="shared" si="48"/>
        <v>80363</v>
      </c>
      <c r="M905" s="30">
        <v>0</v>
      </c>
      <c r="N905" s="32">
        <f t="shared" si="49"/>
        <v>80363</v>
      </c>
      <c r="O905" s="33">
        <v>4131</v>
      </c>
      <c r="P905" s="34">
        <v>4356</v>
      </c>
    </row>
    <row r="906" spans="1:16" s="35" customFormat="1" x14ac:dyDescent="0.3">
      <c r="A906" s="22" t="s">
        <v>286</v>
      </c>
      <c r="B906" s="23" t="s">
        <v>287</v>
      </c>
      <c r="C906" s="24" t="s">
        <v>288</v>
      </c>
      <c r="D906" s="25">
        <v>43647</v>
      </c>
      <c r="E906" s="25">
        <v>44012</v>
      </c>
      <c r="F906" s="26" t="s">
        <v>133</v>
      </c>
      <c r="G906" s="27" t="s">
        <v>134</v>
      </c>
      <c r="H906" s="28" t="s">
        <v>44</v>
      </c>
      <c r="I906" s="29" t="s">
        <v>45</v>
      </c>
      <c r="J906" s="30">
        <v>0</v>
      </c>
      <c r="K906" s="31">
        <v>21502</v>
      </c>
      <c r="L906" s="32">
        <f t="shared" si="48"/>
        <v>21502</v>
      </c>
      <c r="M906" s="30">
        <v>0</v>
      </c>
      <c r="N906" s="32">
        <f t="shared" si="49"/>
        <v>21502</v>
      </c>
      <c r="O906" s="33"/>
      <c r="P906" s="34"/>
    </row>
    <row r="907" spans="1:16" s="35" customFormat="1" x14ac:dyDescent="0.3">
      <c r="A907" s="22" t="s">
        <v>286</v>
      </c>
      <c r="B907" s="23" t="s">
        <v>287</v>
      </c>
      <c r="C907" s="24" t="s">
        <v>288</v>
      </c>
      <c r="D907" s="25">
        <v>43647</v>
      </c>
      <c r="E907" s="25">
        <v>44012</v>
      </c>
      <c r="F907" s="26" t="s">
        <v>133</v>
      </c>
      <c r="G907" s="27" t="s">
        <v>134</v>
      </c>
      <c r="H907" s="28" t="s">
        <v>58</v>
      </c>
      <c r="I907" s="29" t="s">
        <v>136</v>
      </c>
      <c r="J907" s="30">
        <v>9020</v>
      </c>
      <c r="K907" s="31">
        <v>612</v>
      </c>
      <c r="L907" s="32">
        <f t="shared" si="48"/>
        <v>9632</v>
      </c>
      <c r="M907" s="30">
        <v>-612</v>
      </c>
      <c r="N907" s="32">
        <f t="shared" si="49"/>
        <v>9020</v>
      </c>
      <c r="O907" s="33"/>
      <c r="P907" s="34"/>
    </row>
    <row r="908" spans="1:16" s="35" customFormat="1" x14ac:dyDescent="0.3">
      <c r="A908" s="22" t="s">
        <v>286</v>
      </c>
      <c r="B908" s="23" t="s">
        <v>287</v>
      </c>
      <c r="C908" s="24" t="s">
        <v>288</v>
      </c>
      <c r="D908" s="25">
        <v>43647</v>
      </c>
      <c r="E908" s="25">
        <v>44012</v>
      </c>
      <c r="F908" s="26" t="s">
        <v>133</v>
      </c>
      <c r="G908" s="27" t="s">
        <v>134</v>
      </c>
      <c r="H908" s="28" t="s">
        <v>82</v>
      </c>
      <c r="I908" s="29" t="s">
        <v>137</v>
      </c>
      <c r="J908" s="30">
        <v>0</v>
      </c>
      <c r="K908" s="31">
        <v>0</v>
      </c>
      <c r="L908" s="32">
        <f t="shared" si="48"/>
        <v>0</v>
      </c>
      <c r="M908" s="30">
        <v>0</v>
      </c>
      <c r="N908" s="32">
        <f t="shared" si="49"/>
        <v>0</v>
      </c>
      <c r="O908" s="33"/>
      <c r="P908" s="34"/>
    </row>
    <row r="909" spans="1:16" s="35" customFormat="1" x14ac:dyDescent="0.3">
      <c r="A909" s="22" t="s">
        <v>286</v>
      </c>
      <c r="B909" s="23" t="s">
        <v>287</v>
      </c>
      <c r="C909" s="24" t="s">
        <v>288</v>
      </c>
      <c r="D909" s="25">
        <v>43647</v>
      </c>
      <c r="E909" s="25">
        <v>44012</v>
      </c>
      <c r="F909" s="26" t="s">
        <v>133</v>
      </c>
      <c r="G909" s="27" t="s">
        <v>134</v>
      </c>
      <c r="H909" s="28" t="s">
        <v>84</v>
      </c>
      <c r="I909" s="29" t="s">
        <v>138</v>
      </c>
      <c r="J909" s="30">
        <v>2497</v>
      </c>
      <c r="K909" s="31">
        <v>703</v>
      </c>
      <c r="L909" s="32">
        <f t="shared" si="48"/>
        <v>3200</v>
      </c>
      <c r="M909" s="30">
        <v>-703</v>
      </c>
      <c r="N909" s="32">
        <f t="shared" si="49"/>
        <v>2497</v>
      </c>
      <c r="O909" s="33"/>
      <c r="P909" s="34"/>
    </row>
    <row r="910" spans="1:16" s="35" customFormat="1" x14ac:dyDescent="0.3">
      <c r="A910" s="22" t="s">
        <v>286</v>
      </c>
      <c r="B910" s="23" t="s">
        <v>287</v>
      </c>
      <c r="C910" s="24" t="s">
        <v>288</v>
      </c>
      <c r="D910" s="25">
        <v>43647</v>
      </c>
      <c r="E910" s="25">
        <v>44012</v>
      </c>
      <c r="F910" s="26" t="s">
        <v>133</v>
      </c>
      <c r="G910" s="27" t="s">
        <v>134</v>
      </c>
      <c r="H910" s="28" t="s">
        <v>96</v>
      </c>
      <c r="I910" s="29" t="s">
        <v>139</v>
      </c>
      <c r="J910" s="30">
        <v>17934</v>
      </c>
      <c r="K910" s="31">
        <v>11</v>
      </c>
      <c r="L910" s="32">
        <f t="shared" si="48"/>
        <v>17945</v>
      </c>
      <c r="M910" s="30">
        <v>-11</v>
      </c>
      <c r="N910" s="32">
        <f t="shared" si="49"/>
        <v>17934</v>
      </c>
      <c r="O910" s="33"/>
      <c r="P910" s="34"/>
    </row>
    <row r="911" spans="1:16" s="35" customFormat="1" x14ac:dyDescent="0.3">
      <c r="A911" s="22" t="s">
        <v>286</v>
      </c>
      <c r="B911" s="23" t="s">
        <v>287</v>
      </c>
      <c r="C911" s="24" t="s">
        <v>288</v>
      </c>
      <c r="D911" s="25">
        <v>43647</v>
      </c>
      <c r="E911" s="25">
        <v>44012</v>
      </c>
      <c r="F911" s="26" t="s">
        <v>133</v>
      </c>
      <c r="G911" s="27" t="s">
        <v>134</v>
      </c>
      <c r="H911" s="28" t="s">
        <v>98</v>
      </c>
      <c r="I911" s="29" t="s">
        <v>140</v>
      </c>
      <c r="J911" s="30">
        <v>3295</v>
      </c>
      <c r="K911" s="31">
        <v>0</v>
      </c>
      <c r="L911" s="32">
        <f t="shared" si="48"/>
        <v>3295</v>
      </c>
      <c r="M911" s="30">
        <v>0</v>
      </c>
      <c r="N911" s="32">
        <f t="shared" si="49"/>
        <v>3295</v>
      </c>
      <c r="O911" s="33"/>
      <c r="P911" s="34"/>
    </row>
    <row r="912" spans="1:16" s="35" customFormat="1" x14ac:dyDescent="0.3">
      <c r="A912" s="22" t="s">
        <v>286</v>
      </c>
      <c r="B912" s="23" t="s">
        <v>287</v>
      </c>
      <c r="C912" s="24" t="s">
        <v>288</v>
      </c>
      <c r="D912" s="25">
        <v>43647</v>
      </c>
      <c r="E912" s="25">
        <v>44012</v>
      </c>
      <c r="F912" s="26" t="s">
        <v>133</v>
      </c>
      <c r="G912" s="27" t="s">
        <v>134</v>
      </c>
      <c r="H912" s="28" t="s">
        <v>100</v>
      </c>
      <c r="I912" s="29" t="s">
        <v>141</v>
      </c>
      <c r="J912" s="30">
        <v>999</v>
      </c>
      <c r="K912" s="31">
        <v>-93</v>
      </c>
      <c r="L912" s="32">
        <f t="shared" si="48"/>
        <v>906</v>
      </c>
      <c r="M912" s="30">
        <v>93</v>
      </c>
      <c r="N912" s="32">
        <f t="shared" si="49"/>
        <v>999</v>
      </c>
      <c r="O912" s="33"/>
      <c r="P912" s="34"/>
    </row>
    <row r="913" spans="1:16" s="35" customFormat="1" x14ac:dyDescent="0.3">
      <c r="A913" s="22" t="s">
        <v>286</v>
      </c>
      <c r="B913" s="23" t="s">
        <v>287</v>
      </c>
      <c r="C913" s="24" t="s">
        <v>288</v>
      </c>
      <c r="D913" s="25">
        <v>43647</v>
      </c>
      <c r="E913" s="25">
        <v>44012</v>
      </c>
      <c r="F913" s="26" t="s">
        <v>133</v>
      </c>
      <c r="G913" s="27" t="s">
        <v>134</v>
      </c>
      <c r="H913" s="28" t="s">
        <v>102</v>
      </c>
      <c r="I913" s="29" t="s">
        <v>142</v>
      </c>
      <c r="J913" s="30">
        <v>28998</v>
      </c>
      <c r="K913" s="31">
        <v>5169</v>
      </c>
      <c r="L913" s="32">
        <f t="shared" si="48"/>
        <v>34167</v>
      </c>
      <c r="M913" s="30">
        <v>-5169</v>
      </c>
      <c r="N913" s="32">
        <f t="shared" si="49"/>
        <v>28998</v>
      </c>
      <c r="O913" s="33"/>
      <c r="P913" s="34"/>
    </row>
    <row r="914" spans="1:16" s="35" customFormat="1" x14ac:dyDescent="0.3">
      <c r="A914" s="22" t="s">
        <v>286</v>
      </c>
      <c r="B914" s="23" t="s">
        <v>287</v>
      </c>
      <c r="C914" s="24" t="s">
        <v>288</v>
      </c>
      <c r="D914" s="25">
        <v>43647</v>
      </c>
      <c r="E914" s="25">
        <v>44012</v>
      </c>
      <c r="F914" s="26" t="s">
        <v>133</v>
      </c>
      <c r="G914" s="27" t="s">
        <v>134</v>
      </c>
      <c r="H914" s="28" t="s">
        <v>104</v>
      </c>
      <c r="I914" s="29" t="s">
        <v>143</v>
      </c>
      <c r="J914" s="30">
        <v>28101</v>
      </c>
      <c r="K914" s="31">
        <v>1649</v>
      </c>
      <c r="L914" s="32">
        <f t="shared" si="48"/>
        <v>29750</v>
      </c>
      <c r="M914" s="30">
        <v>-1649</v>
      </c>
      <c r="N914" s="32">
        <f t="shared" si="49"/>
        <v>28101</v>
      </c>
      <c r="O914" s="33"/>
      <c r="P914" s="34"/>
    </row>
    <row r="915" spans="1:16" s="35" customFormat="1" x14ac:dyDescent="0.3">
      <c r="A915" s="22" t="s">
        <v>286</v>
      </c>
      <c r="B915" s="23" t="s">
        <v>287</v>
      </c>
      <c r="C915" s="24" t="s">
        <v>288</v>
      </c>
      <c r="D915" s="25">
        <v>43647</v>
      </c>
      <c r="E915" s="25">
        <v>44012</v>
      </c>
      <c r="F915" s="26" t="s">
        <v>133</v>
      </c>
      <c r="G915" s="27" t="s">
        <v>134</v>
      </c>
      <c r="H915" s="28" t="s">
        <v>106</v>
      </c>
      <c r="I915" s="29" t="s">
        <v>144</v>
      </c>
      <c r="J915" s="30">
        <v>0</v>
      </c>
      <c r="K915" s="31">
        <v>0</v>
      </c>
      <c r="L915" s="32">
        <f t="shared" si="48"/>
        <v>0</v>
      </c>
      <c r="M915" s="30">
        <v>0</v>
      </c>
      <c r="N915" s="32">
        <f t="shared" si="49"/>
        <v>0</v>
      </c>
      <c r="O915" s="33"/>
      <c r="P915" s="34"/>
    </row>
    <row r="916" spans="1:16" s="35" customFormat="1" x14ac:dyDescent="0.3">
      <c r="A916" s="22" t="s">
        <v>286</v>
      </c>
      <c r="B916" s="23" t="s">
        <v>287</v>
      </c>
      <c r="C916" s="24" t="s">
        <v>288</v>
      </c>
      <c r="D916" s="25">
        <v>43647</v>
      </c>
      <c r="E916" s="25">
        <v>44012</v>
      </c>
      <c r="F916" s="26" t="s">
        <v>133</v>
      </c>
      <c r="G916" s="27" t="s">
        <v>134</v>
      </c>
      <c r="H916" s="28" t="s">
        <v>108</v>
      </c>
      <c r="I916" s="29" t="s">
        <v>109</v>
      </c>
      <c r="J916" s="30">
        <v>0</v>
      </c>
      <c r="K916" s="31">
        <v>0</v>
      </c>
      <c r="L916" s="32">
        <f t="shared" si="48"/>
        <v>0</v>
      </c>
      <c r="M916" s="30">
        <v>0</v>
      </c>
      <c r="N916" s="32">
        <f t="shared" si="49"/>
        <v>0</v>
      </c>
      <c r="O916" s="33"/>
      <c r="P916" s="34"/>
    </row>
    <row r="917" spans="1:16" s="35" customFormat="1" x14ac:dyDescent="0.3">
      <c r="A917" s="22" t="s">
        <v>286</v>
      </c>
      <c r="B917" s="23" t="s">
        <v>287</v>
      </c>
      <c r="C917" s="24" t="s">
        <v>288</v>
      </c>
      <c r="D917" s="25">
        <v>43647</v>
      </c>
      <c r="E917" s="25">
        <v>44012</v>
      </c>
      <c r="F917" s="45" t="s">
        <v>133</v>
      </c>
      <c r="G917" s="46" t="s">
        <v>134</v>
      </c>
      <c r="H917" s="47" t="s">
        <v>34</v>
      </c>
      <c r="I917" s="48" t="s">
        <v>145</v>
      </c>
      <c r="J917" s="49">
        <f>SUM(J905:J916)</f>
        <v>171207</v>
      </c>
      <c r="K917" s="50">
        <f>SUM(K905:K916)</f>
        <v>29553</v>
      </c>
      <c r="L917" s="51">
        <f t="shared" si="48"/>
        <v>200760</v>
      </c>
      <c r="M917" s="49">
        <f>SUM(M905:M916)</f>
        <v>-8051</v>
      </c>
      <c r="N917" s="51">
        <f t="shared" si="49"/>
        <v>192709</v>
      </c>
      <c r="O917" s="52"/>
      <c r="P917" s="53"/>
    </row>
    <row r="918" spans="1:16" s="35" customFormat="1" x14ac:dyDescent="0.3">
      <c r="A918" s="22" t="s">
        <v>286</v>
      </c>
      <c r="B918" s="23" t="s">
        <v>287</v>
      </c>
      <c r="C918" s="24" t="s">
        <v>288</v>
      </c>
      <c r="D918" s="25">
        <v>43647</v>
      </c>
      <c r="E918" s="25">
        <v>44012</v>
      </c>
      <c r="F918" s="26" t="s">
        <v>146</v>
      </c>
      <c r="G918" s="27" t="s">
        <v>147</v>
      </c>
      <c r="H918" s="28" t="s">
        <v>42</v>
      </c>
      <c r="I918" s="29" t="s">
        <v>135</v>
      </c>
      <c r="J918" s="30">
        <v>166357</v>
      </c>
      <c r="K918" s="31">
        <v>0</v>
      </c>
      <c r="L918" s="32">
        <f t="shared" si="48"/>
        <v>166357</v>
      </c>
      <c r="M918" s="30">
        <v>0</v>
      </c>
      <c r="N918" s="32">
        <f t="shared" si="49"/>
        <v>166357</v>
      </c>
      <c r="O918" s="33">
        <v>12418</v>
      </c>
      <c r="P918" s="34">
        <v>13075</v>
      </c>
    </row>
    <row r="919" spans="1:16" s="35" customFormat="1" x14ac:dyDescent="0.3">
      <c r="A919" s="22" t="s">
        <v>286</v>
      </c>
      <c r="B919" s="23" t="s">
        <v>287</v>
      </c>
      <c r="C919" s="24" t="s">
        <v>288</v>
      </c>
      <c r="D919" s="25">
        <v>43647</v>
      </c>
      <c r="E919" s="25">
        <v>44012</v>
      </c>
      <c r="F919" s="26" t="s">
        <v>146</v>
      </c>
      <c r="G919" s="27" t="s">
        <v>147</v>
      </c>
      <c r="H919" s="28" t="s">
        <v>44</v>
      </c>
      <c r="I919" s="29" t="s">
        <v>45</v>
      </c>
      <c r="J919" s="30">
        <v>0</v>
      </c>
      <c r="K919" s="31">
        <v>44510</v>
      </c>
      <c r="L919" s="32">
        <f t="shared" si="48"/>
        <v>44510</v>
      </c>
      <c r="M919" s="30">
        <v>0</v>
      </c>
      <c r="N919" s="32">
        <f t="shared" si="49"/>
        <v>44510</v>
      </c>
      <c r="O919" s="33"/>
      <c r="P919" s="34"/>
    </row>
    <row r="920" spans="1:16" s="35" customFormat="1" x14ac:dyDescent="0.3">
      <c r="A920" s="22" t="s">
        <v>286</v>
      </c>
      <c r="B920" s="23" t="s">
        <v>287</v>
      </c>
      <c r="C920" s="24" t="s">
        <v>288</v>
      </c>
      <c r="D920" s="25">
        <v>43647</v>
      </c>
      <c r="E920" s="25">
        <v>44012</v>
      </c>
      <c r="F920" s="26" t="s">
        <v>146</v>
      </c>
      <c r="G920" s="27" t="s">
        <v>147</v>
      </c>
      <c r="H920" s="28" t="s">
        <v>96</v>
      </c>
      <c r="I920" s="29" t="s">
        <v>139</v>
      </c>
      <c r="J920" s="30">
        <v>2984</v>
      </c>
      <c r="K920" s="31">
        <v>0</v>
      </c>
      <c r="L920" s="32">
        <f t="shared" si="48"/>
        <v>2984</v>
      </c>
      <c r="M920" s="30">
        <v>0</v>
      </c>
      <c r="N920" s="32">
        <f t="shared" si="49"/>
        <v>2984</v>
      </c>
      <c r="O920" s="33"/>
      <c r="P920" s="34"/>
    </row>
    <row r="921" spans="1:16" s="35" customFormat="1" x14ac:dyDescent="0.3">
      <c r="A921" s="22" t="s">
        <v>286</v>
      </c>
      <c r="B921" s="23" t="s">
        <v>287</v>
      </c>
      <c r="C921" s="24" t="s">
        <v>288</v>
      </c>
      <c r="D921" s="25">
        <v>43647</v>
      </c>
      <c r="E921" s="25">
        <v>44012</v>
      </c>
      <c r="F921" s="26" t="s">
        <v>146</v>
      </c>
      <c r="G921" s="27" t="s">
        <v>147</v>
      </c>
      <c r="H921" s="28" t="s">
        <v>148</v>
      </c>
      <c r="I921" s="29" t="s">
        <v>149</v>
      </c>
      <c r="J921" s="30">
        <v>123658</v>
      </c>
      <c r="K921" s="31">
        <v>39</v>
      </c>
      <c r="L921" s="32">
        <f t="shared" si="48"/>
        <v>123697</v>
      </c>
      <c r="M921" s="30">
        <v>-39</v>
      </c>
      <c r="N921" s="32">
        <f t="shared" si="49"/>
        <v>123658</v>
      </c>
      <c r="O921" s="33"/>
      <c r="P921" s="34"/>
    </row>
    <row r="922" spans="1:16" s="35" customFormat="1" x14ac:dyDescent="0.3">
      <c r="A922" s="22" t="s">
        <v>286</v>
      </c>
      <c r="B922" s="23" t="s">
        <v>287</v>
      </c>
      <c r="C922" s="24" t="s">
        <v>288</v>
      </c>
      <c r="D922" s="25">
        <v>43647</v>
      </c>
      <c r="E922" s="25">
        <v>44012</v>
      </c>
      <c r="F922" s="26" t="s">
        <v>146</v>
      </c>
      <c r="G922" s="27" t="s">
        <v>147</v>
      </c>
      <c r="H922" s="28" t="s">
        <v>150</v>
      </c>
      <c r="I922" s="29" t="s">
        <v>151</v>
      </c>
      <c r="J922" s="30">
        <v>20180</v>
      </c>
      <c r="K922" s="31">
        <v>918</v>
      </c>
      <c r="L922" s="32">
        <f t="shared" si="48"/>
        <v>21098</v>
      </c>
      <c r="M922" s="30">
        <v>-918</v>
      </c>
      <c r="N922" s="32">
        <f t="shared" si="49"/>
        <v>20180</v>
      </c>
      <c r="O922" s="33"/>
      <c r="P922" s="34"/>
    </row>
    <row r="923" spans="1:16" s="35" customFormat="1" x14ac:dyDescent="0.3">
      <c r="A923" s="22" t="s">
        <v>286</v>
      </c>
      <c r="B923" s="23" t="s">
        <v>287</v>
      </c>
      <c r="C923" s="24" t="s">
        <v>288</v>
      </c>
      <c r="D923" s="25">
        <v>43647</v>
      </c>
      <c r="E923" s="25">
        <v>44012</v>
      </c>
      <c r="F923" s="26" t="s">
        <v>146</v>
      </c>
      <c r="G923" s="27" t="s">
        <v>147</v>
      </c>
      <c r="H923" s="28" t="s">
        <v>108</v>
      </c>
      <c r="I923" s="29" t="s">
        <v>109</v>
      </c>
      <c r="J923" s="30">
        <v>0</v>
      </c>
      <c r="K923" s="31">
        <v>0</v>
      </c>
      <c r="L923" s="32">
        <f t="shared" si="48"/>
        <v>0</v>
      </c>
      <c r="M923" s="30">
        <v>0</v>
      </c>
      <c r="N923" s="32">
        <f t="shared" si="49"/>
        <v>0</v>
      </c>
      <c r="O923" s="33"/>
      <c r="P923" s="34"/>
    </row>
    <row r="924" spans="1:16" s="35" customFormat="1" x14ac:dyDescent="0.3">
      <c r="A924" s="22" t="s">
        <v>286</v>
      </c>
      <c r="B924" s="23" t="s">
        <v>287</v>
      </c>
      <c r="C924" s="24" t="s">
        <v>288</v>
      </c>
      <c r="D924" s="25">
        <v>43647</v>
      </c>
      <c r="E924" s="25">
        <v>44012</v>
      </c>
      <c r="F924" s="45" t="s">
        <v>146</v>
      </c>
      <c r="G924" s="46" t="s">
        <v>147</v>
      </c>
      <c r="H924" s="47" t="s">
        <v>34</v>
      </c>
      <c r="I924" s="48" t="s">
        <v>152</v>
      </c>
      <c r="J924" s="49">
        <f>SUM(J918:J923)</f>
        <v>313179</v>
      </c>
      <c r="K924" s="50">
        <f>SUM(K918:K923)</f>
        <v>45467</v>
      </c>
      <c r="L924" s="51">
        <f t="shared" si="48"/>
        <v>358646</v>
      </c>
      <c r="M924" s="49">
        <f>SUM(M918:M923)</f>
        <v>-957</v>
      </c>
      <c r="N924" s="51">
        <f t="shared" si="49"/>
        <v>357689</v>
      </c>
      <c r="O924" s="52"/>
      <c r="P924" s="53"/>
    </row>
    <row r="925" spans="1:16" s="35" customFormat="1" x14ac:dyDescent="0.3">
      <c r="A925" s="22" t="s">
        <v>286</v>
      </c>
      <c r="B925" s="23" t="s">
        <v>287</v>
      </c>
      <c r="C925" s="24" t="s">
        <v>288</v>
      </c>
      <c r="D925" s="25">
        <v>43647</v>
      </c>
      <c r="E925" s="25">
        <v>44012</v>
      </c>
      <c r="F925" s="26" t="s">
        <v>153</v>
      </c>
      <c r="G925" s="27" t="s">
        <v>154</v>
      </c>
      <c r="H925" s="28" t="s">
        <v>42</v>
      </c>
      <c r="I925" s="29" t="s">
        <v>135</v>
      </c>
      <c r="J925" s="30">
        <v>44428</v>
      </c>
      <c r="K925" s="31">
        <v>0</v>
      </c>
      <c r="L925" s="32">
        <f t="shared" si="48"/>
        <v>44428</v>
      </c>
      <c r="M925" s="30">
        <v>0</v>
      </c>
      <c r="N925" s="32">
        <f t="shared" si="49"/>
        <v>44428</v>
      </c>
      <c r="O925" s="33">
        <v>4214</v>
      </c>
      <c r="P925" s="34">
        <v>4619</v>
      </c>
    </row>
    <row r="926" spans="1:16" s="35" customFormat="1" x14ac:dyDescent="0.3">
      <c r="A926" s="22" t="s">
        <v>286</v>
      </c>
      <c r="B926" s="23" t="s">
        <v>287</v>
      </c>
      <c r="C926" s="24" t="s">
        <v>288</v>
      </c>
      <c r="D926" s="25">
        <v>43647</v>
      </c>
      <c r="E926" s="25">
        <v>44012</v>
      </c>
      <c r="F926" s="26" t="s">
        <v>153</v>
      </c>
      <c r="G926" s="27" t="s">
        <v>154</v>
      </c>
      <c r="H926" s="28" t="s">
        <v>44</v>
      </c>
      <c r="I926" s="29" t="s">
        <v>45</v>
      </c>
      <c r="J926" s="30">
        <v>0</v>
      </c>
      <c r="K926" s="31">
        <v>11887</v>
      </c>
      <c r="L926" s="32">
        <f t="shared" si="48"/>
        <v>11887</v>
      </c>
      <c r="M926" s="30">
        <v>0</v>
      </c>
      <c r="N926" s="32">
        <f t="shared" si="49"/>
        <v>11887</v>
      </c>
      <c r="O926" s="33"/>
      <c r="P926" s="34"/>
    </row>
    <row r="927" spans="1:16" s="35" customFormat="1" x14ac:dyDescent="0.3">
      <c r="A927" s="22" t="s">
        <v>286</v>
      </c>
      <c r="B927" s="23" t="s">
        <v>287</v>
      </c>
      <c r="C927" s="24" t="s">
        <v>288</v>
      </c>
      <c r="D927" s="25">
        <v>43647</v>
      </c>
      <c r="E927" s="25">
        <v>44012</v>
      </c>
      <c r="F927" s="26" t="s">
        <v>153</v>
      </c>
      <c r="G927" s="27" t="s">
        <v>154</v>
      </c>
      <c r="H927" s="28" t="s">
        <v>58</v>
      </c>
      <c r="I927" s="29" t="s">
        <v>136</v>
      </c>
      <c r="J927" s="30">
        <v>1790</v>
      </c>
      <c r="K927" s="31">
        <v>0</v>
      </c>
      <c r="L927" s="32">
        <f t="shared" si="48"/>
        <v>1790</v>
      </c>
      <c r="M927" s="30">
        <v>0</v>
      </c>
      <c r="N927" s="32">
        <f t="shared" si="49"/>
        <v>1790</v>
      </c>
      <c r="O927" s="33"/>
      <c r="P927" s="34"/>
    </row>
    <row r="928" spans="1:16" s="35" customFormat="1" x14ac:dyDescent="0.3">
      <c r="A928" s="22" t="s">
        <v>286</v>
      </c>
      <c r="B928" s="23" t="s">
        <v>287</v>
      </c>
      <c r="C928" s="24" t="s">
        <v>288</v>
      </c>
      <c r="D928" s="25">
        <v>43647</v>
      </c>
      <c r="E928" s="25">
        <v>44012</v>
      </c>
      <c r="F928" s="26" t="s">
        <v>153</v>
      </c>
      <c r="G928" s="27" t="s">
        <v>154</v>
      </c>
      <c r="H928" s="28" t="s">
        <v>96</v>
      </c>
      <c r="I928" s="29" t="s">
        <v>139</v>
      </c>
      <c r="J928" s="30">
        <v>0</v>
      </c>
      <c r="K928" s="31">
        <v>0</v>
      </c>
      <c r="L928" s="32">
        <f t="shared" si="48"/>
        <v>0</v>
      </c>
      <c r="M928" s="30">
        <v>0</v>
      </c>
      <c r="N928" s="32">
        <f t="shared" si="49"/>
        <v>0</v>
      </c>
      <c r="O928" s="33"/>
      <c r="P928" s="34"/>
    </row>
    <row r="929" spans="1:16" s="35" customFormat="1" x14ac:dyDescent="0.3">
      <c r="A929" s="22" t="s">
        <v>286</v>
      </c>
      <c r="B929" s="23" t="s">
        <v>287</v>
      </c>
      <c r="C929" s="24" t="s">
        <v>288</v>
      </c>
      <c r="D929" s="25">
        <v>43647</v>
      </c>
      <c r="E929" s="25">
        <v>44012</v>
      </c>
      <c r="F929" s="26" t="s">
        <v>153</v>
      </c>
      <c r="G929" s="27" t="s">
        <v>154</v>
      </c>
      <c r="H929" s="28" t="s">
        <v>155</v>
      </c>
      <c r="I929" s="29" t="s">
        <v>156</v>
      </c>
      <c r="J929" s="30">
        <v>962</v>
      </c>
      <c r="K929" s="31">
        <v>0</v>
      </c>
      <c r="L929" s="32">
        <f t="shared" si="48"/>
        <v>962</v>
      </c>
      <c r="M929" s="30">
        <v>0</v>
      </c>
      <c r="N929" s="32">
        <f t="shared" si="49"/>
        <v>962</v>
      </c>
      <c r="O929" s="33"/>
      <c r="P929" s="34"/>
    </row>
    <row r="930" spans="1:16" s="35" customFormat="1" x14ac:dyDescent="0.3">
      <c r="A930" s="22" t="s">
        <v>286</v>
      </c>
      <c r="B930" s="23" t="s">
        <v>287</v>
      </c>
      <c r="C930" s="24" t="s">
        <v>288</v>
      </c>
      <c r="D930" s="25">
        <v>43647</v>
      </c>
      <c r="E930" s="25">
        <v>44012</v>
      </c>
      <c r="F930" s="26" t="s">
        <v>153</v>
      </c>
      <c r="G930" s="27" t="s">
        <v>154</v>
      </c>
      <c r="H930" s="28" t="s">
        <v>108</v>
      </c>
      <c r="I930" s="29" t="s">
        <v>109</v>
      </c>
      <c r="J930" s="30">
        <v>0</v>
      </c>
      <c r="K930" s="31">
        <v>0</v>
      </c>
      <c r="L930" s="32">
        <f t="shared" si="48"/>
        <v>0</v>
      </c>
      <c r="M930" s="30">
        <v>0</v>
      </c>
      <c r="N930" s="32">
        <f t="shared" si="49"/>
        <v>0</v>
      </c>
      <c r="O930" s="33"/>
      <c r="P930" s="34"/>
    </row>
    <row r="931" spans="1:16" s="35" customFormat="1" x14ac:dyDescent="0.3">
      <c r="A931" s="22" t="s">
        <v>286</v>
      </c>
      <c r="B931" s="23" t="s">
        <v>287</v>
      </c>
      <c r="C931" s="24" t="s">
        <v>288</v>
      </c>
      <c r="D931" s="25">
        <v>43647</v>
      </c>
      <c r="E931" s="25">
        <v>44012</v>
      </c>
      <c r="F931" s="45" t="s">
        <v>153</v>
      </c>
      <c r="G931" s="46" t="s">
        <v>154</v>
      </c>
      <c r="H931" s="47" t="s">
        <v>34</v>
      </c>
      <c r="I931" s="48" t="s">
        <v>157</v>
      </c>
      <c r="J931" s="49">
        <f>SUM(J925:J930)</f>
        <v>47180</v>
      </c>
      <c r="K931" s="50">
        <f>SUM(K925:K930)</f>
        <v>11887</v>
      </c>
      <c r="L931" s="51">
        <f t="shared" si="48"/>
        <v>59067</v>
      </c>
      <c r="M931" s="49">
        <f>SUM(M925:M930)</f>
        <v>0</v>
      </c>
      <c r="N931" s="51">
        <f t="shared" si="49"/>
        <v>59067</v>
      </c>
      <c r="O931" s="52"/>
      <c r="P931" s="53"/>
    </row>
    <row r="932" spans="1:16" s="35" customFormat="1" x14ac:dyDescent="0.3">
      <c r="A932" s="22" t="s">
        <v>286</v>
      </c>
      <c r="B932" s="23" t="s">
        <v>287</v>
      </c>
      <c r="C932" s="24" t="s">
        <v>288</v>
      </c>
      <c r="D932" s="25">
        <v>43647</v>
      </c>
      <c r="E932" s="25">
        <v>44012</v>
      </c>
      <c r="F932" s="26" t="s">
        <v>158</v>
      </c>
      <c r="G932" s="27" t="s">
        <v>159</v>
      </c>
      <c r="H932" s="28" t="s">
        <v>42</v>
      </c>
      <c r="I932" s="29" t="s">
        <v>135</v>
      </c>
      <c r="J932" s="30">
        <v>35700</v>
      </c>
      <c r="K932" s="31">
        <v>0</v>
      </c>
      <c r="L932" s="32">
        <f t="shared" si="48"/>
        <v>35700</v>
      </c>
      <c r="M932" s="30">
        <v>0</v>
      </c>
      <c r="N932" s="32">
        <f t="shared" si="49"/>
        <v>35700</v>
      </c>
      <c r="O932" s="33">
        <v>3104</v>
      </c>
      <c r="P932" s="34">
        <v>3220</v>
      </c>
    </row>
    <row r="933" spans="1:16" s="35" customFormat="1" x14ac:dyDescent="0.3">
      <c r="A933" s="22" t="s">
        <v>286</v>
      </c>
      <c r="B933" s="23" t="s">
        <v>287</v>
      </c>
      <c r="C933" s="24" t="s">
        <v>288</v>
      </c>
      <c r="D933" s="25">
        <v>43647</v>
      </c>
      <c r="E933" s="25">
        <v>44012</v>
      </c>
      <c r="F933" s="26" t="s">
        <v>158</v>
      </c>
      <c r="G933" s="27" t="s">
        <v>159</v>
      </c>
      <c r="H933" s="28" t="s">
        <v>44</v>
      </c>
      <c r="I933" s="29" t="s">
        <v>160</v>
      </c>
      <c r="J933" s="30">
        <v>0</v>
      </c>
      <c r="K933" s="31">
        <v>9552</v>
      </c>
      <c r="L933" s="32">
        <f t="shared" si="48"/>
        <v>9552</v>
      </c>
      <c r="M933" s="30">
        <v>0</v>
      </c>
      <c r="N933" s="32">
        <f t="shared" si="49"/>
        <v>9552</v>
      </c>
      <c r="O933" s="33"/>
      <c r="P933" s="34"/>
    </row>
    <row r="934" spans="1:16" s="35" customFormat="1" x14ac:dyDescent="0.3">
      <c r="A934" s="22" t="s">
        <v>286</v>
      </c>
      <c r="B934" s="23" t="s">
        <v>287</v>
      </c>
      <c r="C934" s="24" t="s">
        <v>288</v>
      </c>
      <c r="D934" s="25">
        <v>43647</v>
      </c>
      <c r="E934" s="25">
        <v>44012</v>
      </c>
      <c r="F934" s="26" t="s">
        <v>158</v>
      </c>
      <c r="G934" s="27" t="s">
        <v>159</v>
      </c>
      <c r="H934" s="28" t="s">
        <v>58</v>
      </c>
      <c r="I934" s="29" t="s">
        <v>136</v>
      </c>
      <c r="J934" s="30">
        <v>26112</v>
      </c>
      <c r="K934" s="31">
        <v>456</v>
      </c>
      <c r="L934" s="32">
        <f t="shared" si="48"/>
        <v>26568</v>
      </c>
      <c r="M934" s="30">
        <v>-456</v>
      </c>
      <c r="N934" s="32">
        <f t="shared" si="49"/>
        <v>26112</v>
      </c>
      <c r="O934" s="33"/>
      <c r="P934" s="34"/>
    </row>
    <row r="935" spans="1:16" s="35" customFormat="1" x14ac:dyDescent="0.3">
      <c r="A935" s="22" t="s">
        <v>286</v>
      </c>
      <c r="B935" s="23" t="s">
        <v>287</v>
      </c>
      <c r="C935" s="24" t="s">
        <v>288</v>
      </c>
      <c r="D935" s="25">
        <v>43647</v>
      </c>
      <c r="E935" s="25">
        <v>44012</v>
      </c>
      <c r="F935" s="26" t="s">
        <v>158</v>
      </c>
      <c r="G935" s="27" t="s">
        <v>159</v>
      </c>
      <c r="H935" s="28" t="s">
        <v>96</v>
      </c>
      <c r="I935" s="29" t="s">
        <v>161</v>
      </c>
      <c r="J935" s="30">
        <v>989</v>
      </c>
      <c r="K935" s="31">
        <v>0</v>
      </c>
      <c r="L935" s="32">
        <f t="shared" si="48"/>
        <v>989</v>
      </c>
      <c r="M935" s="30">
        <v>0</v>
      </c>
      <c r="N935" s="32">
        <f t="shared" si="49"/>
        <v>989</v>
      </c>
      <c r="O935" s="33"/>
      <c r="P935" s="34"/>
    </row>
    <row r="936" spans="1:16" s="35" customFormat="1" x14ac:dyDescent="0.3">
      <c r="A936" s="22" t="s">
        <v>286</v>
      </c>
      <c r="B936" s="23" t="s">
        <v>287</v>
      </c>
      <c r="C936" s="24" t="s">
        <v>288</v>
      </c>
      <c r="D936" s="25">
        <v>43647</v>
      </c>
      <c r="E936" s="25">
        <v>44012</v>
      </c>
      <c r="F936" s="26" t="s">
        <v>158</v>
      </c>
      <c r="G936" s="27" t="s">
        <v>159</v>
      </c>
      <c r="H936" s="28" t="s">
        <v>108</v>
      </c>
      <c r="I936" s="29" t="s">
        <v>109</v>
      </c>
      <c r="J936" s="30">
        <v>0</v>
      </c>
      <c r="K936" s="31">
        <v>0</v>
      </c>
      <c r="L936" s="32">
        <f t="shared" si="48"/>
        <v>0</v>
      </c>
      <c r="M936" s="30">
        <v>0</v>
      </c>
      <c r="N936" s="32">
        <f t="shared" si="49"/>
        <v>0</v>
      </c>
      <c r="O936" s="33"/>
      <c r="P936" s="34"/>
    </row>
    <row r="937" spans="1:16" s="35" customFormat="1" x14ac:dyDescent="0.3">
      <c r="A937" s="22" t="s">
        <v>286</v>
      </c>
      <c r="B937" s="23" t="s">
        <v>287</v>
      </c>
      <c r="C937" s="24" t="s">
        <v>288</v>
      </c>
      <c r="D937" s="25">
        <v>43647</v>
      </c>
      <c r="E937" s="25">
        <v>44012</v>
      </c>
      <c r="F937" s="45" t="s">
        <v>158</v>
      </c>
      <c r="G937" s="46" t="s">
        <v>159</v>
      </c>
      <c r="H937" s="47" t="s">
        <v>34</v>
      </c>
      <c r="I937" s="48" t="s">
        <v>162</v>
      </c>
      <c r="J937" s="49">
        <f>SUM(J932:J936)</f>
        <v>62801</v>
      </c>
      <c r="K937" s="50">
        <f>SUM(K932:K936)</f>
        <v>10008</v>
      </c>
      <c r="L937" s="51">
        <f t="shared" si="48"/>
        <v>72809</v>
      </c>
      <c r="M937" s="49">
        <f>SUM(M932:M936)</f>
        <v>-456</v>
      </c>
      <c r="N937" s="51">
        <f t="shared" si="49"/>
        <v>72353</v>
      </c>
      <c r="O937" s="52"/>
      <c r="P937" s="53"/>
    </row>
    <row r="938" spans="1:16" s="35" customFormat="1" x14ac:dyDescent="0.3">
      <c r="A938" s="22" t="s">
        <v>286</v>
      </c>
      <c r="B938" s="23" t="s">
        <v>287</v>
      </c>
      <c r="C938" s="24" t="s">
        <v>288</v>
      </c>
      <c r="D938" s="25">
        <v>43647</v>
      </c>
      <c r="E938" s="25">
        <v>44012</v>
      </c>
      <c r="F938" s="26" t="s">
        <v>163</v>
      </c>
      <c r="G938" s="27" t="s">
        <v>164</v>
      </c>
      <c r="H938" s="28" t="s">
        <v>42</v>
      </c>
      <c r="I938" s="29" t="s">
        <v>165</v>
      </c>
      <c r="J938" s="30">
        <v>0</v>
      </c>
      <c r="K938" s="31">
        <v>0</v>
      </c>
      <c r="L938" s="32">
        <f t="shared" si="48"/>
        <v>0</v>
      </c>
      <c r="M938" s="30">
        <v>0</v>
      </c>
      <c r="N938" s="32">
        <f t="shared" si="49"/>
        <v>0</v>
      </c>
      <c r="O938" s="33">
        <v>0</v>
      </c>
      <c r="P938" s="34">
        <v>0</v>
      </c>
    </row>
    <row r="939" spans="1:16" s="35" customFormat="1" x14ac:dyDescent="0.3">
      <c r="A939" s="22" t="s">
        <v>286</v>
      </c>
      <c r="B939" s="23" t="s">
        <v>287</v>
      </c>
      <c r="C939" s="24" t="s">
        <v>288</v>
      </c>
      <c r="D939" s="25">
        <v>43647</v>
      </c>
      <c r="E939" s="25">
        <v>44012</v>
      </c>
      <c r="F939" s="26" t="s">
        <v>163</v>
      </c>
      <c r="G939" s="27" t="s">
        <v>164</v>
      </c>
      <c r="H939" s="28" t="s">
        <v>166</v>
      </c>
      <c r="I939" s="29" t="s">
        <v>167</v>
      </c>
      <c r="J939" s="30">
        <v>0</v>
      </c>
      <c r="K939" s="31">
        <v>0</v>
      </c>
      <c r="L939" s="32">
        <f t="shared" si="48"/>
        <v>0</v>
      </c>
      <c r="M939" s="30">
        <v>0</v>
      </c>
      <c r="N939" s="32">
        <f t="shared" si="49"/>
        <v>0</v>
      </c>
      <c r="O939" s="33"/>
      <c r="P939" s="34"/>
    </row>
    <row r="940" spans="1:16" s="35" customFormat="1" x14ac:dyDescent="0.3">
      <c r="A940" s="22" t="s">
        <v>286</v>
      </c>
      <c r="B940" s="23" t="s">
        <v>287</v>
      </c>
      <c r="C940" s="24" t="s">
        <v>288</v>
      </c>
      <c r="D940" s="25">
        <v>43647</v>
      </c>
      <c r="E940" s="25">
        <v>44012</v>
      </c>
      <c r="F940" s="26" t="s">
        <v>163</v>
      </c>
      <c r="G940" s="27" t="s">
        <v>164</v>
      </c>
      <c r="H940" s="28" t="s">
        <v>44</v>
      </c>
      <c r="I940" s="29" t="s">
        <v>168</v>
      </c>
      <c r="J940" s="30">
        <v>258825</v>
      </c>
      <c r="K940" s="31">
        <v>0</v>
      </c>
      <c r="L940" s="32">
        <f t="shared" ref="L940:L992" si="50">SUM(J940:K940)</f>
        <v>258825</v>
      </c>
      <c r="M940" s="30">
        <v>0</v>
      </c>
      <c r="N940" s="32">
        <f t="shared" ref="N940:N992" si="51">+SUM($L940:$M940)</f>
        <v>258825</v>
      </c>
      <c r="O940" s="33">
        <v>9858</v>
      </c>
      <c r="P940" s="34">
        <v>10286</v>
      </c>
    </row>
    <row r="941" spans="1:16" s="35" customFormat="1" x14ac:dyDescent="0.3">
      <c r="A941" s="22" t="s">
        <v>286</v>
      </c>
      <c r="B941" s="23" t="s">
        <v>287</v>
      </c>
      <c r="C941" s="24" t="s">
        <v>288</v>
      </c>
      <c r="D941" s="25">
        <v>43647</v>
      </c>
      <c r="E941" s="25">
        <v>44012</v>
      </c>
      <c r="F941" s="26" t="s">
        <v>163</v>
      </c>
      <c r="G941" s="27" t="s">
        <v>164</v>
      </c>
      <c r="H941" s="28" t="s">
        <v>169</v>
      </c>
      <c r="I941" s="29" t="s">
        <v>170</v>
      </c>
      <c r="J941" s="30">
        <v>0</v>
      </c>
      <c r="K941" s="31">
        <v>69250</v>
      </c>
      <c r="L941" s="32">
        <f t="shared" si="50"/>
        <v>69250</v>
      </c>
      <c r="M941" s="30">
        <v>0</v>
      </c>
      <c r="N941" s="32">
        <f t="shared" si="51"/>
        <v>69250</v>
      </c>
      <c r="O941" s="33"/>
      <c r="P941" s="34"/>
    </row>
    <row r="942" spans="1:16" s="35" customFormat="1" x14ac:dyDescent="0.3">
      <c r="A942" s="22" t="s">
        <v>286</v>
      </c>
      <c r="B942" s="23" t="s">
        <v>287</v>
      </c>
      <c r="C942" s="24" t="s">
        <v>288</v>
      </c>
      <c r="D942" s="25">
        <v>43647</v>
      </c>
      <c r="E942" s="25">
        <v>44012</v>
      </c>
      <c r="F942" s="26" t="s">
        <v>163</v>
      </c>
      <c r="G942" s="27" t="s">
        <v>164</v>
      </c>
      <c r="H942" s="28" t="s">
        <v>171</v>
      </c>
      <c r="I942" s="29" t="s">
        <v>172</v>
      </c>
      <c r="J942" s="30">
        <v>0</v>
      </c>
      <c r="K942" s="31">
        <v>0</v>
      </c>
      <c r="L942" s="32">
        <f t="shared" si="50"/>
        <v>0</v>
      </c>
      <c r="M942" s="30">
        <v>0</v>
      </c>
      <c r="N942" s="32">
        <f t="shared" si="51"/>
        <v>0</v>
      </c>
      <c r="O942" s="33">
        <v>0</v>
      </c>
      <c r="P942" s="34">
        <v>0</v>
      </c>
    </row>
    <row r="943" spans="1:16" s="35" customFormat="1" x14ac:dyDescent="0.3">
      <c r="A943" s="22" t="s">
        <v>286</v>
      </c>
      <c r="B943" s="23" t="s">
        <v>287</v>
      </c>
      <c r="C943" s="24" t="s">
        <v>288</v>
      </c>
      <c r="D943" s="25">
        <v>43647</v>
      </c>
      <c r="E943" s="25">
        <v>44012</v>
      </c>
      <c r="F943" s="26" t="s">
        <v>163</v>
      </c>
      <c r="G943" s="27" t="s">
        <v>164</v>
      </c>
      <c r="H943" s="28" t="s">
        <v>58</v>
      </c>
      <c r="I943" s="29" t="s">
        <v>173</v>
      </c>
      <c r="J943" s="30">
        <v>31785</v>
      </c>
      <c r="K943" s="31">
        <v>2113</v>
      </c>
      <c r="L943" s="32">
        <f t="shared" si="50"/>
        <v>33898</v>
      </c>
      <c r="M943" s="30">
        <v>-2113</v>
      </c>
      <c r="N943" s="32">
        <f t="shared" si="51"/>
        <v>31785</v>
      </c>
      <c r="O943" s="33"/>
      <c r="P943" s="34"/>
    </row>
    <row r="944" spans="1:16" s="35" customFormat="1" x14ac:dyDescent="0.3">
      <c r="A944" s="22" t="s">
        <v>286</v>
      </c>
      <c r="B944" s="23" t="s">
        <v>287</v>
      </c>
      <c r="C944" s="24" t="s">
        <v>288</v>
      </c>
      <c r="D944" s="25">
        <v>43647</v>
      </c>
      <c r="E944" s="25">
        <v>44012</v>
      </c>
      <c r="F944" s="26" t="s">
        <v>163</v>
      </c>
      <c r="G944" s="27" t="s">
        <v>164</v>
      </c>
      <c r="H944" s="28" t="s">
        <v>174</v>
      </c>
      <c r="I944" s="29" t="s">
        <v>175</v>
      </c>
      <c r="J944" s="30">
        <v>0</v>
      </c>
      <c r="K944" s="31">
        <v>0</v>
      </c>
      <c r="L944" s="32">
        <f t="shared" si="50"/>
        <v>0</v>
      </c>
      <c r="M944" s="30">
        <v>0</v>
      </c>
      <c r="N944" s="32">
        <f t="shared" si="51"/>
        <v>0</v>
      </c>
      <c r="O944" s="33"/>
      <c r="P944" s="34"/>
    </row>
    <row r="945" spans="1:16" s="35" customFormat="1" x14ac:dyDescent="0.3">
      <c r="A945" s="22" t="s">
        <v>286</v>
      </c>
      <c r="B945" s="23" t="s">
        <v>287</v>
      </c>
      <c r="C945" s="24" t="s">
        <v>288</v>
      </c>
      <c r="D945" s="25">
        <v>43647</v>
      </c>
      <c r="E945" s="25">
        <v>44012</v>
      </c>
      <c r="F945" s="26" t="s">
        <v>163</v>
      </c>
      <c r="G945" s="27" t="s">
        <v>164</v>
      </c>
      <c r="H945" s="28" t="s">
        <v>82</v>
      </c>
      <c r="I945" s="29" t="s">
        <v>176</v>
      </c>
      <c r="J945" s="30">
        <v>0</v>
      </c>
      <c r="K945" s="31">
        <v>0</v>
      </c>
      <c r="L945" s="32">
        <f t="shared" si="50"/>
        <v>0</v>
      </c>
      <c r="M945" s="30">
        <v>0</v>
      </c>
      <c r="N945" s="32">
        <f t="shared" si="51"/>
        <v>0</v>
      </c>
      <c r="O945" s="33"/>
      <c r="P945" s="34"/>
    </row>
    <row r="946" spans="1:16" s="35" customFormat="1" x14ac:dyDescent="0.3">
      <c r="A946" s="22" t="s">
        <v>286</v>
      </c>
      <c r="B946" s="23" t="s">
        <v>287</v>
      </c>
      <c r="C946" s="24" t="s">
        <v>288</v>
      </c>
      <c r="D946" s="25">
        <v>43647</v>
      </c>
      <c r="E946" s="25">
        <v>44012</v>
      </c>
      <c r="F946" s="26" t="s">
        <v>163</v>
      </c>
      <c r="G946" s="27" t="s">
        <v>164</v>
      </c>
      <c r="H946" s="28" t="s">
        <v>96</v>
      </c>
      <c r="I946" s="29" t="s">
        <v>177</v>
      </c>
      <c r="J946" s="30">
        <v>0</v>
      </c>
      <c r="K946" s="31">
        <v>0</v>
      </c>
      <c r="L946" s="32">
        <f t="shared" si="50"/>
        <v>0</v>
      </c>
      <c r="M946" s="30">
        <v>0</v>
      </c>
      <c r="N946" s="32">
        <f t="shared" si="51"/>
        <v>0</v>
      </c>
      <c r="O946" s="33"/>
      <c r="P946" s="34"/>
    </row>
    <row r="947" spans="1:16" s="35" customFormat="1" x14ac:dyDescent="0.3">
      <c r="A947" s="22" t="s">
        <v>286</v>
      </c>
      <c r="B947" s="23" t="s">
        <v>287</v>
      </c>
      <c r="C947" s="24" t="s">
        <v>288</v>
      </c>
      <c r="D947" s="25">
        <v>43647</v>
      </c>
      <c r="E947" s="25">
        <v>44012</v>
      </c>
      <c r="F947" s="26" t="s">
        <v>163</v>
      </c>
      <c r="G947" s="27" t="s">
        <v>164</v>
      </c>
      <c r="H947" s="28" t="s">
        <v>100</v>
      </c>
      <c r="I947" s="29" t="s">
        <v>178</v>
      </c>
      <c r="J947" s="30">
        <v>0</v>
      </c>
      <c r="K947" s="31">
        <v>0</v>
      </c>
      <c r="L947" s="32">
        <f t="shared" si="50"/>
        <v>0</v>
      </c>
      <c r="M947" s="30">
        <v>0</v>
      </c>
      <c r="N947" s="32">
        <f t="shared" si="51"/>
        <v>0</v>
      </c>
      <c r="O947" s="33"/>
      <c r="P947" s="34"/>
    </row>
    <row r="948" spans="1:16" s="35" customFormat="1" x14ac:dyDescent="0.3">
      <c r="A948" s="22" t="s">
        <v>286</v>
      </c>
      <c r="B948" s="23" t="s">
        <v>287</v>
      </c>
      <c r="C948" s="24" t="s">
        <v>288</v>
      </c>
      <c r="D948" s="25">
        <v>43647</v>
      </c>
      <c r="E948" s="25">
        <v>44012</v>
      </c>
      <c r="F948" s="26" t="s">
        <v>163</v>
      </c>
      <c r="G948" s="27" t="s">
        <v>164</v>
      </c>
      <c r="H948" s="28" t="s">
        <v>150</v>
      </c>
      <c r="I948" s="29" t="s">
        <v>179</v>
      </c>
      <c r="J948" s="30">
        <v>0</v>
      </c>
      <c r="K948" s="31">
        <v>0</v>
      </c>
      <c r="L948" s="32">
        <f t="shared" si="50"/>
        <v>0</v>
      </c>
      <c r="M948" s="30">
        <v>0</v>
      </c>
      <c r="N948" s="32">
        <f t="shared" si="51"/>
        <v>0</v>
      </c>
      <c r="O948" s="33"/>
      <c r="P948" s="34"/>
    </row>
    <row r="949" spans="1:16" s="35" customFormat="1" x14ac:dyDescent="0.3">
      <c r="A949" s="22" t="s">
        <v>286</v>
      </c>
      <c r="B949" s="23" t="s">
        <v>287</v>
      </c>
      <c r="C949" s="24" t="s">
        <v>288</v>
      </c>
      <c r="D949" s="25">
        <v>43647</v>
      </c>
      <c r="E949" s="25">
        <v>44012</v>
      </c>
      <c r="F949" s="26" t="s">
        <v>163</v>
      </c>
      <c r="G949" s="27" t="s">
        <v>164</v>
      </c>
      <c r="H949" s="28" t="s">
        <v>180</v>
      </c>
      <c r="I949" s="29" t="s">
        <v>181</v>
      </c>
      <c r="J949" s="30">
        <v>0</v>
      </c>
      <c r="K949" s="31">
        <v>0</v>
      </c>
      <c r="L949" s="32">
        <f t="shared" si="50"/>
        <v>0</v>
      </c>
      <c r="M949" s="30">
        <v>0</v>
      </c>
      <c r="N949" s="32">
        <f t="shared" si="51"/>
        <v>0</v>
      </c>
      <c r="O949" s="33"/>
      <c r="P949" s="34"/>
    </row>
    <row r="950" spans="1:16" s="35" customFormat="1" x14ac:dyDescent="0.3">
      <c r="A950" s="22" t="s">
        <v>286</v>
      </c>
      <c r="B950" s="23" t="s">
        <v>287</v>
      </c>
      <c r="C950" s="24" t="s">
        <v>288</v>
      </c>
      <c r="D950" s="25">
        <v>43647</v>
      </c>
      <c r="E950" s="25">
        <v>44012</v>
      </c>
      <c r="F950" s="26" t="s">
        <v>163</v>
      </c>
      <c r="G950" s="27" t="s">
        <v>164</v>
      </c>
      <c r="H950" s="28" t="s">
        <v>182</v>
      </c>
      <c r="I950" s="29" t="s">
        <v>183</v>
      </c>
      <c r="J950" s="30">
        <v>0</v>
      </c>
      <c r="K950" s="31">
        <v>0</v>
      </c>
      <c r="L950" s="32">
        <f t="shared" si="50"/>
        <v>0</v>
      </c>
      <c r="M950" s="30">
        <v>0</v>
      </c>
      <c r="N950" s="32">
        <f t="shared" si="51"/>
        <v>0</v>
      </c>
      <c r="O950" s="33"/>
      <c r="P950" s="34"/>
    </row>
    <row r="951" spans="1:16" s="35" customFormat="1" x14ac:dyDescent="0.3">
      <c r="A951" s="22" t="s">
        <v>286</v>
      </c>
      <c r="B951" s="23" t="s">
        <v>287</v>
      </c>
      <c r="C951" s="24" t="s">
        <v>288</v>
      </c>
      <c r="D951" s="25">
        <v>43647</v>
      </c>
      <c r="E951" s="25">
        <v>44012</v>
      </c>
      <c r="F951" s="26" t="s">
        <v>163</v>
      </c>
      <c r="G951" s="27" t="s">
        <v>164</v>
      </c>
      <c r="H951" s="28" t="s">
        <v>184</v>
      </c>
      <c r="I951" s="29" t="s">
        <v>185</v>
      </c>
      <c r="J951" s="30">
        <v>0</v>
      </c>
      <c r="K951" s="31">
        <v>0</v>
      </c>
      <c r="L951" s="32">
        <f t="shared" si="50"/>
        <v>0</v>
      </c>
      <c r="M951" s="30">
        <v>0</v>
      </c>
      <c r="N951" s="32">
        <f t="shared" si="51"/>
        <v>0</v>
      </c>
      <c r="O951" s="33"/>
      <c r="P951" s="34"/>
    </row>
    <row r="952" spans="1:16" s="35" customFormat="1" x14ac:dyDescent="0.3">
      <c r="A952" s="22" t="s">
        <v>286</v>
      </c>
      <c r="B952" s="23" t="s">
        <v>287</v>
      </c>
      <c r="C952" s="24" t="s">
        <v>288</v>
      </c>
      <c r="D952" s="25">
        <v>43647</v>
      </c>
      <c r="E952" s="25">
        <v>44012</v>
      </c>
      <c r="F952" s="26" t="s">
        <v>163</v>
      </c>
      <c r="G952" s="27" t="s">
        <v>164</v>
      </c>
      <c r="H952" s="28" t="s">
        <v>186</v>
      </c>
      <c r="I952" s="29" t="s">
        <v>187</v>
      </c>
      <c r="J952" s="30">
        <v>0</v>
      </c>
      <c r="K952" s="31">
        <v>0</v>
      </c>
      <c r="L952" s="32">
        <f t="shared" si="50"/>
        <v>0</v>
      </c>
      <c r="M952" s="30">
        <v>0</v>
      </c>
      <c r="N952" s="32">
        <f t="shared" si="51"/>
        <v>0</v>
      </c>
      <c r="O952" s="33"/>
      <c r="P952" s="34"/>
    </row>
    <row r="953" spans="1:16" s="35" customFormat="1" x14ac:dyDescent="0.3">
      <c r="A953" s="22" t="s">
        <v>286</v>
      </c>
      <c r="B953" s="23" t="s">
        <v>287</v>
      </c>
      <c r="C953" s="24" t="s">
        <v>288</v>
      </c>
      <c r="D953" s="25">
        <v>43647</v>
      </c>
      <c r="E953" s="25">
        <v>44012</v>
      </c>
      <c r="F953" s="26" t="s">
        <v>163</v>
      </c>
      <c r="G953" s="27" t="s">
        <v>164</v>
      </c>
      <c r="H953" s="28" t="s">
        <v>188</v>
      </c>
      <c r="I953" s="29" t="s">
        <v>189</v>
      </c>
      <c r="J953" s="30">
        <v>0</v>
      </c>
      <c r="K953" s="31">
        <v>0</v>
      </c>
      <c r="L953" s="32">
        <f t="shared" si="50"/>
        <v>0</v>
      </c>
      <c r="M953" s="30">
        <v>0</v>
      </c>
      <c r="N953" s="32">
        <f t="shared" si="51"/>
        <v>0</v>
      </c>
      <c r="O953" s="33"/>
      <c r="P953" s="34"/>
    </row>
    <row r="954" spans="1:16" s="35" customFormat="1" x14ac:dyDescent="0.3">
      <c r="A954" s="22" t="s">
        <v>286</v>
      </c>
      <c r="B954" s="23" t="s">
        <v>287</v>
      </c>
      <c r="C954" s="24" t="s">
        <v>288</v>
      </c>
      <c r="D954" s="25">
        <v>43647</v>
      </c>
      <c r="E954" s="25">
        <v>44012</v>
      </c>
      <c r="F954" s="26" t="s">
        <v>163</v>
      </c>
      <c r="G954" s="27" t="s">
        <v>164</v>
      </c>
      <c r="H954" s="28" t="s">
        <v>108</v>
      </c>
      <c r="I954" s="29" t="s">
        <v>109</v>
      </c>
      <c r="J954" s="30">
        <v>0</v>
      </c>
      <c r="K954" s="31">
        <v>0</v>
      </c>
      <c r="L954" s="32">
        <f t="shared" si="50"/>
        <v>0</v>
      </c>
      <c r="M954" s="30">
        <v>0</v>
      </c>
      <c r="N954" s="32">
        <f t="shared" si="51"/>
        <v>0</v>
      </c>
      <c r="O954" s="33"/>
      <c r="P954" s="34"/>
    </row>
    <row r="955" spans="1:16" s="35" customFormat="1" x14ac:dyDescent="0.3">
      <c r="A955" s="22" t="s">
        <v>286</v>
      </c>
      <c r="B955" s="23" t="s">
        <v>287</v>
      </c>
      <c r="C955" s="24" t="s">
        <v>288</v>
      </c>
      <c r="D955" s="25">
        <v>43647</v>
      </c>
      <c r="E955" s="25">
        <v>44012</v>
      </c>
      <c r="F955" s="45" t="s">
        <v>163</v>
      </c>
      <c r="G955" s="46" t="s">
        <v>164</v>
      </c>
      <c r="H955" s="47" t="s">
        <v>34</v>
      </c>
      <c r="I955" s="48" t="s">
        <v>190</v>
      </c>
      <c r="J955" s="49">
        <f>SUM(J938:J954)</f>
        <v>290610</v>
      </c>
      <c r="K955" s="50">
        <f>SUM(K938:K954)</f>
        <v>71363</v>
      </c>
      <c r="L955" s="51">
        <f t="shared" si="50"/>
        <v>361973</v>
      </c>
      <c r="M955" s="49">
        <f>SUM(M938:M954)</f>
        <v>-2113</v>
      </c>
      <c r="N955" s="51">
        <f t="shared" si="51"/>
        <v>359860</v>
      </c>
      <c r="O955" s="52"/>
      <c r="P955" s="53"/>
    </row>
    <row r="956" spans="1:16" s="35" customFormat="1" x14ac:dyDescent="0.3">
      <c r="A956" s="22" t="s">
        <v>286</v>
      </c>
      <c r="B956" s="23" t="s">
        <v>287</v>
      </c>
      <c r="C956" s="24" t="s">
        <v>288</v>
      </c>
      <c r="D956" s="25">
        <v>43647</v>
      </c>
      <c r="E956" s="25">
        <v>44012</v>
      </c>
      <c r="F956" s="26" t="s">
        <v>191</v>
      </c>
      <c r="G956" s="27" t="s">
        <v>192</v>
      </c>
      <c r="H956" s="28" t="s">
        <v>42</v>
      </c>
      <c r="I956" s="29" t="s">
        <v>135</v>
      </c>
      <c r="J956" s="30">
        <v>2634</v>
      </c>
      <c r="K956" s="31">
        <v>0</v>
      </c>
      <c r="L956" s="32">
        <f t="shared" si="50"/>
        <v>2634</v>
      </c>
      <c r="M956" s="30">
        <v>0</v>
      </c>
      <c r="N956" s="32">
        <f t="shared" si="51"/>
        <v>2634</v>
      </c>
      <c r="O956" s="33">
        <v>75</v>
      </c>
      <c r="P956" s="34">
        <v>75</v>
      </c>
    </row>
    <row r="957" spans="1:16" s="35" customFormat="1" x14ac:dyDescent="0.3">
      <c r="A957" s="22" t="s">
        <v>286</v>
      </c>
      <c r="B957" s="23" t="s">
        <v>287</v>
      </c>
      <c r="C957" s="24" t="s">
        <v>288</v>
      </c>
      <c r="D957" s="25">
        <v>43647</v>
      </c>
      <c r="E957" s="25">
        <v>44012</v>
      </c>
      <c r="F957" s="26" t="s">
        <v>191</v>
      </c>
      <c r="G957" s="27" t="s">
        <v>192</v>
      </c>
      <c r="H957" s="28" t="s">
        <v>44</v>
      </c>
      <c r="I957" s="29" t="s">
        <v>45</v>
      </c>
      <c r="J957" s="30">
        <v>0</v>
      </c>
      <c r="K957" s="31">
        <v>705</v>
      </c>
      <c r="L957" s="32">
        <f t="shared" si="50"/>
        <v>705</v>
      </c>
      <c r="M957" s="30">
        <v>0</v>
      </c>
      <c r="N957" s="32">
        <f t="shared" si="51"/>
        <v>705</v>
      </c>
      <c r="O957" s="33"/>
      <c r="P957" s="34"/>
    </row>
    <row r="958" spans="1:16" s="35" customFormat="1" x14ac:dyDescent="0.3">
      <c r="A958" s="22" t="s">
        <v>286</v>
      </c>
      <c r="B958" s="23" t="s">
        <v>287</v>
      </c>
      <c r="C958" s="24" t="s">
        <v>288</v>
      </c>
      <c r="D958" s="25">
        <v>43647</v>
      </c>
      <c r="E958" s="25">
        <v>44012</v>
      </c>
      <c r="F958" s="26" t="s">
        <v>191</v>
      </c>
      <c r="G958" s="27" t="s">
        <v>192</v>
      </c>
      <c r="H958" s="28" t="s">
        <v>58</v>
      </c>
      <c r="I958" s="29" t="s">
        <v>193</v>
      </c>
      <c r="J958" s="30">
        <v>4646</v>
      </c>
      <c r="K958" s="31">
        <v>395</v>
      </c>
      <c r="L958" s="32">
        <f t="shared" si="50"/>
        <v>5041</v>
      </c>
      <c r="M958" s="30">
        <v>-395</v>
      </c>
      <c r="N958" s="32">
        <f t="shared" si="51"/>
        <v>4646</v>
      </c>
      <c r="O958" s="33"/>
      <c r="P958" s="34"/>
    </row>
    <row r="959" spans="1:16" s="35" customFormat="1" x14ac:dyDescent="0.3">
      <c r="A959" s="22" t="s">
        <v>286</v>
      </c>
      <c r="B959" s="23" t="s">
        <v>287</v>
      </c>
      <c r="C959" s="24" t="s">
        <v>288</v>
      </c>
      <c r="D959" s="25">
        <v>43647</v>
      </c>
      <c r="E959" s="25">
        <v>44012</v>
      </c>
      <c r="F959" s="26" t="s">
        <v>191</v>
      </c>
      <c r="G959" s="27" t="s">
        <v>192</v>
      </c>
      <c r="H959" s="28" t="s">
        <v>96</v>
      </c>
      <c r="I959" s="29" t="s">
        <v>177</v>
      </c>
      <c r="J959" s="30">
        <v>3816</v>
      </c>
      <c r="K959" s="31">
        <v>0</v>
      </c>
      <c r="L959" s="32">
        <f t="shared" si="50"/>
        <v>3816</v>
      </c>
      <c r="M959" s="30">
        <v>0</v>
      </c>
      <c r="N959" s="32">
        <f t="shared" si="51"/>
        <v>3816</v>
      </c>
      <c r="O959" s="33"/>
      <c r="P959" s="34"/>
    </row>
    <row r="960" spans="1:16" s="35" customFormat="1" x14ac:dyDescent="0.3">
      <c r="A960" s="22" t="s">
        <v>286</v>
      </c>
      <c r="B960" s="23" t="s">
        <v>287</v>
      </c>
      <c r="C960" s="24" t="s">
        <v>288</v>
      </c>
      <c r="D960" s="25">
        <v>43647</v>
      </c>
      <c r="E960" s="25">
        <v>44012</v>
      </c>
      <c r="F960" s="26" t="s">
        <v>191</v>
      </c>
      <c r="G960" s="27" t="s">
        <v>192</v>
      </c>
      <c r="H960" s="28" t="s">
        <v>108</v>
      </c>
      <c r="I960" s="29" t="s">
        <v>109</v>
      </c>
      <c r="J960" s="30">
        <v>0</v>
      </c>
      <c r="K960" s="31">
        <v>479</v>
      </c>
      <c r="L960" s="32">
        <f t="shared" si="50"/>
        <v>479</v>
      </c>
      <c r="M960" s="30">
        <v>-479</v>
      </c>
      <c r="N960" s="32">
        <f t="shared" si="51"/>
        <v>0</v>
      </c>
      <c r="O960" s="33"/>
      <c r="P960" s="34"/>
    </row>
    <row r="961" spans="1:16" s="35" customFormat="1" x14ac:dyDescent="0.3">
      <c r="A961" s="22" t="s">
        <v>286</v>
      </c>
      <c r="B961" s="23" t="s">
        <v>287</v>
      </c>
      <c r="C961" s="24" t="s">
        <v>288</v>
      </c>
      <c r="D961" s="25">
        <v>43647</v>
      </c>
      <c r="E961" s="25">
        <v>44012</v>
      </c>
      <c r="F961" s="45" t="s">
        <v>191</v>
      </c>
      <c r="G961" s="46" t="s">
        <v>192</v>
      </c>
      <c r="H961" s="47" t="s">
        <v>34</v>
      </c>
      <c r="I961" s="48" t="s">
        <v>194</v>
      </c>
      <c r="J961" s="49">
        <f>SUM(J956:J960)</f>
        <v>11096</v>
      </c>
      <c r="K961" s="50">
        <f>SUM(K956:K960)</f>
        <v>1579</v>
      </c>
      <c r="L961" s="51">
        <f t="shared" si="50"/>
        <v>12675</v>
      </c>
      <c r="M961" s="49">
        <f>SUM(M956:M960)</f>
        <v>-874</v>
      </c>
      <c r="N961" s="51">
        <f t="shared" si="51"/>
        <v>11801</v>
      </c>
      <c r="O961" s="52"/>
      <c r="P961" s="53"/>
    </row>
    <row r="962" spans="1:16" s="35" customFormat="1" x14ac:dyDescent="0.3">
      <c r="A962" s="22" t="s">
        <v>286</v>
      </c>
      <c r="B962" s="23" t="s">
        <v>287</v>
      </c>
      <c r="C962" s="24" t="s">
        <v>288</v>
      </c>
      <c r="D962" s="25">
        <v>43647</v>
      </c>
      <c r="E962" s="25">
        <v>44012</v>
      </c>
      <c r="F962" s="26" t="s">
        <v>195</v>
      </c>
      <c r="G962" s="27" t="s">
        <v>196</v>
      </c>
      <c r="H962" s="28" t="s">
        <v>42</v>
      </c>
      <c r="I962" s="29" t="s">
        <v>197</v>
      </c>
      <c r="J962" s="30">
        <v>879075</v>
      </c>
      <c r="K962" s="31">
        <v>0</v>
      </c>
      <c r="L962" s="32">
        <f t="shared" si="50"/>
        <v>879075</v>
      </c>
      <c r="M962" s="30">
        <v>0</v>
      </c>
      <c r="N962" s="32">
        <f t="shared" si="51"/>
        <v>879075</v>
      </c>
      <c r="O962" s="33">
        <v>77310</v>
      </c>
      <c r="P962" s="34">
        <v>79207</v>
      </c>
    </row>
    <row r="963" spans="1:16" s="35" customFormat="1" x14ac:dyDescent="0.3">
      <c r="A963" s="22" t="s">
        <v>286</v>
      </c>
      <c r="B963" s="23" t="s">
        <v>287</v>
      </c>
      <c r="C963" s="24" t="s">
        <v>288</v>
      </c>
      <c r="D963" s="25">
        <v>43647</v>
      </c>
      <c r="E963" s="25">
        <v>44012</v>
      </c>
      <c r="F963" s="26" t="s">
        <v>195</v>
      </c>
      <c r="G963" s="27" t="s">
        <v>196</v>
      </c>
      <c r="H963" s="28" t="s">
        <v>44</v>
      </c>
      <c r="I963" s="29" t="s">
        <v>198</v>
      </c>
      <c r="J963" s="30">
        <v>0</v>
      </c>
      <c r="K963" s="31">
        <v>235202</v>
      </c>
      <c r="L963" s="32">
        <f t="shared" si="50"/>
        <v>235202</v>
      </c>
      <c r="M963" s="30">
        <v>0</v>
      </c>
      <c r="N963" s="32">
        <f t="shared" si="51"/>
        <v>235202</v>
      </c>
      <c r="O963" s="33"/>
      <c r="P963" s="34"/>
    </row>
    <row r="964" spans="1:16" s="35" customFormat="1" x14ac:dyDescent="0.3">
      <c r="A964" s="22" t="s">
        <v>286</v>
      </c>
      <c r="B964" s="23" t="s">
        <v>287</v>
      </c>
      <c r="C964" s="24" t="s">
        <v>288</v>
      </c>
      <c r="D964" s="25">
        <v>43647</v>
      </c>
      <c r="E964" s="25">
        <v>44012</v>
      </c>
      <c r="F964" s="26" t="s">
        <v>195</v>
      </c>
      <c r="G964" s="27" t="s">
        <v>196</v>
      </c>
      <c r="H964" s="28" t="s">
        <v>58</v>
      </c>
      <c r="I964" s="29" t="s">
        <v>199</v>
      </c>
      <c r="J964" s="30">
        <v>6334</v>
      </c>
      <c r="K964" s="31">
        <v>419</v>
      </c>
      <c r="L964" s="32">
        <f t="shared" si="50"/>
        <v>6753</v>
      </c>
      <c r="M964" s="30">
        <v>-419</v>
      </c>
      <c r="N964" s="32">
        <f t="shared" si="51"/>
        <v>6334</v>
      </c>
      <c r="O964" s="33"/>
      <c r="P964" s="34"/>
    </row>
    <row r="965" spans="1:16" s="35" customFormat="1" x14ac:dyDescent="0.3">
      <c r="A965" s="22" t="s">
        <v>286</v>
      </c>
      <c r="B965" s="23" t="s">
        <v>287</v>
      </c>
      <c r="C965" s="24" t="s">
        <v>288</v>
      </c>
      <c r="D965" s="25">
        <v>43647</v>
      </c>
      <c r="E965" s="25">
        <v>44012</v>
      </c>
      <c r="F965" s="26" t="s">
        <v>195</v>
      </c>
      <c r="G965" s="27" t="s">
        <v>196</v>
      </c>
      <c r="H965" s="28" t="s">
        <v>96</v>
      </c>
      <c r="I965" s="29" t="s">
        <v>139</v>
      </c>
      <c r="J965" s="30">
        <v>7005</v>
      </c>
      <c r="K965" s="31">
        <v>408</v>
      </c>
      <c r="L965" s="32">
        <f t="shared" si="50"/>
        <v>7413</v>
      </c>
      <c r="M965" s="30">
        <v>-408</v>
      </c>
      <c r="N965" s="32">
        <f t="shared" si="51"/>
        <v>7005</v>
      </c>
      <c r="O965" s="33"/>
      <c r="P965" s="34"/>
    </row>
    <row r="966" spans="1:16" s="35" customFormat="1" x14ac:dyDescent="0.3">
      <c r="A966" s="22" t="s">
        <v>286</v>
      </c>
      <c r="B966" s="23" t="s">
        <v>287</v>
      </c>
      <c r="C966" s="24" t="s">
        <v>288</v>
      </c>
      <c r="D966" s="25">
        <v>43647</v>
      </c>
      <c r="E966" s="25">
        <v>44012</v>
      </c>
      <c r="F966" s="26" t="s">
        <v>195</v>
      </c>
      <c r="G966" s="27" t="s">
        <v>196</v>
      </c>
      <c r="H966" s="28" t="s">
        <v>200</v>
      </c>
      <c r="I966" s="29" t="s">
        <v>201</v>
      </c>
      <c r="J966" s="30">
        <v>320</v>
      </c>
      <c r="K966" s="31">
        <v>0</v>
      </c>
      <c r="L966" s="32">
        <f t="shared" si="50"/>
        <v>320</v>
      </c>
      <c r="M966" s="30">
        <v>0</v>
      </c>
      <c r="N966" s="32">
        <f t="shared" si="51"/>
        <v>320</v>
      </c>
      <c r="O966" s="33"/>
      <c r="P966" s="34"/>
    </row>
    <row r="967" spans="1:16" s="35" customFormat="1" x14ac:dyDescent="0.3">
      <c r="A967" s="22" t="s">
        <v>286</v>
      </c>
      <c r="B967" s="23" t="s">
        <v>287</v>
      </c>
      <c r="C967" s="24" t="s">
        <v>288</v>
      </c>
      <c r="D967" s="25">
        <v>43647</v>
      </c>
      <c r="E967" s="25">
        <v>44012</v>
      </c>
      <c r="F967" s="26" t="s">
        <v>195</v>
      </c>
      <c r="G967" s="27" t="s">
        <v>196</v>
      </c>
      <c r="H967" s="28" t="s">
        <v>202</v>
      </c>
      <c r="I967" s="29" t="s">
        <v>203</v>
      </c>
      <c r="J967" s="30">
        <v>0</v>
      </c>
      <c r="K967" s="31">
        <v>0</v>
      </c>
      <c r="L967" s="32">
        <f t="shared" si="50"/>
        <v>0</v>
      </c>
      <c r="M967" s="30">
        <v>0</v>
      </c>
      <c r="N967" s="32">
        <f t="shared" si="51"/>
        <v>0</v>
      </c>
      <c r="O967" s="33"/>
      <c r="P967" s="34"/>
    </row>
    <row r="968" spans="1:16" s="35" customFormat="1" x14ac:dyDescent="0.3">
      <c r="A968" s="22" t="s">
        <v>286</v>
      </c>
      <c r="B968" s="23" t="s">
        <v>287</v>
      </c>
      <c r="C968" s="24" t="s">
        <v>288</v>
      </c>
      <c r="D968" s="25">
        <v>43647</v>
      </c>
      <c r="E968" s="25">
        <v>44012</v>
      </c>
      <c r="F968" s="26" t="s">
        <v>195</v>
      </c>
      <c r="G968" s="27" t="s">
        <v>196</v>
      </c>
      <c r="H968" s="28" t="s">
        <v>204</v>
      </c>
      <c r="I968" s="29" t="s">
        <v>205</v>
      </c>
      <c r="J968" s="30">
        <v>0</v>
      </c>
      <c r="K968" s="31">
        <v>0</v>
      </c>
      <c r="L968" s="32">
        <f t="shared" si="50"/>
        <v>0</v>
      </c>
      <c r="M968" s="30">
        <v>0</v>
      </c>
      <c r="N968" s="32">
        <f t="shared" si="51"/>
        <v>0</v>
      </c>
      <c r="O968" s="33"/>
      <c r="P968" s="34"/>
    </row>
    <row r="969" spans="1:16" s="35" customFormat="1" x14ac:dyDescent="0.3">
      <c r="A969" s="22" t="s">
        <v>286</v>
      </c>
      <c r="B969" s="23" t="s">
        <v>287</v>
      </c>
      <c r="C969" s="24" t="s">
        <v>288</v>
      </c>
      <c r="D969" s="25">
        <v>43647</v>
      </c>
      <c r="E969" s="25">
        <v>44012</v>
      </c>
      <c r="F969" s="26" t="s">
        <v>195</v>
      </c>
      <c r="G969" s="27" t="s">
        <v>196</v>
      </c>
      <c r="H969" s="28" t="s">
        <v>206</v>
      </c>
      <c r="I969" s="29" t="s">
        <v>207</v>
      </c>
      <c r="J969" s="30">
        <v>1920</v>
      </c>
      <c r="K969" s="31">
        <v>0</v>
      </c>
      <c r="L969" s="32">
        <f t="shared" si="50"/>
        <v>1920</v>
      </c>
      <c r="M969" s="30">
        <v>0</v>
      </c>
      <c r="N969" s="32">
        <f t="shared" si="51"/>
        <v>1920</v>
      </c>
      <c r="O969" s="33"/>
      <c r="P969" s="34"/>
    </row>
    <row r="970" spans="1:16" s="35" customFormat="1" x14ac:dyDescent="0.3">
      <c r="A970" s="22" t="s">
        <v>286</v>
      </c>
      <c r="B970" s="23" t="s">
        <v>287</v>
      </c>
      <c r="C970" s="24" t="s">
        <v>288</v>
      </c>
      <c r="D970" s="25">
        <v>43647</v>
      </c>
      <c r="E970" s="25">
        <v>44012</v>
      </c>
      <c r="F970" s="26" t="s">
        <v>195</v>
      </c>
      <c r="G970" s="27" t="s">
        <v>196</v>
      </c>
      <c r="H970" s="28" t="s">
        <v>208</v>
      </c>
      <c r="I970" s="29" t="s">
        <v>209</v>
      </c>
      <c r="J970" s="30">
        <v>0</v>
      </c>
      <c r="K970" s="31">
        <v>0</v>
      </c>
      <c r="L970" s="32">
        <f t="shared" si="50"/>
        <v>0</v>
      </c>
      <c r="M970" s="30">
        <v>0</v>
      </c>
      <c r="N970" s="32">
        <f t="shared" si="51"/>
        <v>0</v>
      </c>
      <c r="O970" s="33"/>
      <c r="P970" s="34"/>
    </row>
    <row r="971" spans="1:16" s="35" customFormat="1" x14ac:dyDescent="0.3">
      <c r="A971" s="22" t="s">
        <v>286</v>
      </c>
      <c r="B971" s="23" t="s">
        <v>287</v>
      </c>
      <c r="C971" s="24" t="s">
        <v>288</v>
      </c>
      <c r="D971" s="25">
        <v>43647</v>
      </c>
      <c r="E971" s="25">
        <v>44012</v>
      </c>
      <c r="F971" s="26" t="s">
        <v>195</v>
      </c>
      <c r="G971" s="27" t="s">
        <v>196</v>
      </c>
      <c r="H971" s="28" t="s">
        <v>210</v>
      </c>
      <c r="I971" s="29" t="s">
        <v>211</v>
      </c>
      <c r="J971" s="30">
        <v>201293</v>
      </c>
      <c r="K971" s="31">
        <v>0</v>
      </c>
      <c r="L971" s="32">
        <f t="shared" si="50"/>
        <v>201293</v>
      </c>
      <c r="M971" s="30">
        <v>0</v>
      </c>
      <c r="N971" s="32">
        <f t="shared" si="51"/>
        <v>201293</v>
      </c>
      <c r="O971" s="33"/>
      <c r="P971" s="34"/>
    </row>
    <row r="972" spans="1:16" s="35" customFormat="1" x14ac:dyDescent="0.3">
      <c r="A972" s="22" t="s">
        <v>286</v>
      </c>
      <c r="B972" s="23" t="s">
        <v>287</v>
      </c>
      <c r="C972" s="24" t="s">
        <v>288</v>
      </c>
      <c r="D972" s="25">
        <v>43647</v>
      </c>
      <c r="E972" s="25">
        <v>44012</v>
      </c>
      <c r="F972" s="26" t="s">
        <v>195</v>
      </c>
      <c r="G972" s="27" t="s">
        <v>196</v>
      </c>
      <c r="H972" s="28" t="s">
        <v>212</v>
      </c>
      <c r="I972" s="29" t="s">
        <v>213</v>
      </c>
      <c r="J972" s="30">
        <v>0</v>
      </c>
      <c r="K972" s="31">
        <v>0</v>
      </c>
      <c r="L972" s="32">
        <f t="shared" si="50"/>
        <v>0</v>
      </c>
      <c r="M972" s="30">
        <v>0</v>
      </c>
      <c r="N972" s="32">
        <f t="shared" si="51"/>
        <v>0</v>
      </c>
      <c r="O972" s="33"/>
      <c r="P972" s="34"/>
    </row>
    <row r="973" spans="1:16" s="35" customFormat="1" x14ac:dyDescent="0.3">
      <c r="A973" s="22" t="s">
        <v>286</v>
      </c>
      <c r="B973" s="23" t="s">
        <v>287</v>
      </c>
      <c r="C973" s="24" t="s">
        <v>288</v>
      </c>
      <c r="D973" s="25">
        <v>43647</v>
      </c>
      <c r="E973" s="25">
        <v>44012</v>
      </c>
      <c r="F973" s="26" t="s">
        <v>195</v>
      </c>
      <c r="G973" s="27" t="s">
        <v>196</v>
      </c>
      <c r="H973" s="28" t="s">
        <v>214</v>
      </c>
      <c r="I973" s="29" t="s">
        <v>215</v>
      </c>
      <c r="J973" s="30">
        <v>0</v>
      </c>
      <c r="K973" s="31">
        <v>0</v>
      </c>
      <c r="L973" s="32">
        <f t="shared" si="50"/>
        <v>0</v>
      </c>
      <c r="M973" s="30">
        <v>0</v>
      </c>
      <c r="N973" s="32">
        <f t="shared" si="51"/>
        <v>0</v>
      </c>
      <c r="O973" s="33"/>
      <c r="P973" s="34"/>
    </row>
    <row r="974" spans="1:16" s="35" customFormat="1" x14ac:dyDescent="0.3">
      <c r="A974" s="22" t="s">
        <v>286</v>
      </c>
      <c r="B974" s="23" t="s">
        <v>287</v>
      </c>
      <c r="C974" s="24" t="s">
        <v>288</v>
      </c>
      <c r="D974" s="25">
        <v>43647</v>
      </c>
      <c r="E974" s="25">
        <v>44012</v>
      </c>
      <c r="F974" s="26" t="s">
        <v>195</v>
      </c>
      <c r="G974" s="27" t="s">
        <v>196</v>
      </c>
      <c r="H974" s="28" t="s">
        <v>216</v>
      </c>
      <c r="I974" s="29" t="s">
        <v>217</v>
      </c>
      <c r="J974" s="30">
        <v>0</v>
      </c>
      <c r="K974" s="31">
        <v>0</v>
      </c>
      <c r="L974" s="32">
        <f t="shared" si="50"/>
        <v>0</v>
      </c>
      <c r="M974" s="30">
        <v>0</v>
      </c>
      <c r="N974" s="32">
        <f t="shared" si="51"/>
        <v>0</v>
      </c>
      <c r="O974" s="33"/>
      <c r="P974" s="34"/>
    </row>
    <row r="975" spans="1:16" s="35" customFormat="1" x14ac:dyDescent="0.3">
      <c r="A975" s="22" t="s">
        <v>286</v>
      </c>
      <c r="B975" s="23" t="s">
        <v>287</v>
      </c>
      <c r="C975" s="24" t="s">
        <v>288</v>
      </c>
      <c r="D975" s="25">
        <v>43647</v>
      </c>
      <c r="E975" s="25">
        <v>44012</v>
      </c>
      <c r="F975" s="26" t="s">
        <v>195</v>
      </c>
      <c r="G975" s="27" t="s">
        <v>196</v>
      </c>
      <c r="H975" s="28" t="s">
        <v>108</v>
      </c>
      <c r="I975" s="29" t="s">
        <v>109</v>
      </c>
      <c r="J975" s="30">
        <v>-286</v>
      </c>
      <c r="K975" s="31">
        <v>0</v>
      </c>
      <c r="L975" s="32">
        <f t="shared" si="50"/>
        <v>-286</v>
      </c>
      <c r="M975" s="30">
        <v>0</v>
      </c>
      <c r="N975" s="32">
        <f t="shared" si="51"/>
        <v>-286</v>
      </c>
      <c r="O975" s="33"/>
      <c r="P975" s="34"/>
    </row>
    <row r="976" spans="1:16" s="35" customFormat="1" x14ac:dyDescent="0.3">
      <c r="A976" s="22" t="s">
        <v>286</v>
      </c>
      <c r="B976" s="23" t="s">
        <v>287</v>
      </c>
      <c r="C976" s="24" t="s">
        <v>288</v>
      </c>
      <c r="D976" s="25">
        <v>43647</v>
      </c>
      <c r="E976" s="25">
        <v>44012</v>
      </c>
      <c r="F976" s="45" t="s">
        <v>195</v>
      </c>
      <c r="G976" s="46" t="s">
        <v>196</v>
      </c>
      <c r="H976" s="47" t="s">
        <v>34</v>
      </c>
      <c r="I976" s="48" t="s">
        <v>218</v>
      </c>
      <c r="J976" s="49">
        <f>SUM(J962:J975)</f>
        <v>1095661</v>
      </c>
      <c r="K976" s="50">
        <f>SUM(K962:K975)</f>
        <v>236029</v>
      </c>
      <c r="L976" s="51">
        <f t="shared" si="50"/>
        <v>1331690</v>
      </c>
      <c r="M976" s="49">
        <f>SUM(M962:M975)</f>
        <v>-827</v>
      </c>
      <c r="N976" s="51">
        <f t="shared" si="51"/>
        <v>1330863</v>
      </c>
      <c r="O976" s="52"/>
      <c r="P976" s="53"/>
    </row>
    <row r="977" spans="1:16" s="35" customFormat="1" x14ac:dyDescent="0.3">
      <c r="A977" s="22" t="s">
        <v>286</v>
      </c>
      <c r="B977" s="23" t="s">
        <v>287</v>
      </c>
      <c r="C977" s="24" t="s">
        <v>288</v>
      </c>
      <c r="D977" s="25">
        <v>43647</v>
      </c>
      <c r="E977" s="25">
        <v>44012</v>
      </c>
      <c r="F977" s="26" t="s">
        <v>219</v>
      </c>
      <c r="G977" s="27" t="s">
        <v>220</v>
      </c>
      <c r="H977" s="28" t="s">
        <v>38</v>
      </c>
      <c r="I977" s="29" t="s">
        <v>221</v>
      </c>
      <c r="J977" s="30">
        <v>0</v>
      </c>
      <c r="K977" s="31">
        <v>0</v>
      </c>
      <c r="L977" s="32">
        <f t="shared" si="50"/>
        <v>0</v>
      </c>
      <c r="M977" s="30">
        <v>0</v>
      </c>
      <c r="N977" s="32">
        <f t="shared" si="51"/>
        <v>0</v>
      </c>
      <c r="O977" s="33">
        <v>0</v>
      </c>
      <c r="P977" s="34">
        <v>0</v>
      </c>
    </row>
    <row r="978" spans="1:16" s="35" customFormat="1" x14ac:dyDescent="0.3">
      <c r="A978" s="22" t="s">
        <v>286</v>
      </c>
      <c r="B978" s="23" t="s">
        <v>287</v>
      </c>
      <c r="C978" s="24" t="s">
        <v>288</v>
      </c>
      <c r="D978" s="25">
        <v>43647</v>
      </c>
      <c r="E978" s="25">
        <v>44012</v>
      </c>
      <c r="F978" s="26" t="s">
        <v>219</v>
      </c>
      <c r="G978" s="27" t="s">
        <v>220</v>
      </c>
      <c r="H978" s="28" t="s">
        <v>222</v>
      </c>
      <c r="I978" s="29" t="s">
        <v>223</v>
      </c>
      <c r="J978" s="30">
        <v>0</v>
      </c>
      <c r="K978" s="31">
        <v>0</v>
      </c>
      <c r="L978" s="32">
        <f t="shared" si="50"/>
        <v>0</v>
      </c>
      <c r="M978" s="30">
        <v>0</v>
      </c>
      <c r="N978" s="32">
        <f t="shared" si="51"/>
        <v>0</v>
      </c>
      <c r="O978" s="33"/>
      <c r="P978" s="34"/>
    </row>
    <row r="979" spans="1:16" s="35" customFormat="1" x14ac:dyDescent="0.3">
      <c r="A979" s="22" t="s">
        <v>286</v>
      </c>
      <c r="B979" s="23" t="s">
        <v>287</v>
      </c>
      <c r="C979" s="24" t="s">
        <v>288</v>
      </c>
      <c r="D979" s="25">
        <v>43647</v>
      </c>
      <c r="E979" s="25">
        <v>44012</v>
      </c>
      <c r="F979" s="26" t="s">
        <v>219</v>
      </c>
      <c r="G979" s="27" t="s">
        <v>220</v>
      </c>
      <c r="H979" s="28" t="s">
        <v>224</v>
      </c>
      <c r="I979" s="29" t="s">
        <v>225</v>
      </c>
      <c r="J979" s="30">
        <v>0</v>
      </c>
      <c r="K979" s="31">
        <v>0</v>
      </c>
      <c r="L979" s="32">
        <f t="shared" si="50"/>
        <v>0</v>
      </c>
      <c r="M979" s="30">
        <v>0</v>
      </c>
      <c r="N979" s="32">
        <f t="shared" si="51"/>
        <v>0</v>
      </c>
      <c r="O979" s="33"/>
      <c r="P979" s="34"/>
    </row>
    <row r="980" spans="1:16" s="35" customFormat="1" x14ac:dyDescent="0.3">
      <c r="A980" s="22" t="s">
        <v>286</v>
      </c>
      <c r="B980" s="23" t="s">
        <v>287</v>
      </c>
      <c r="C980" s="24" t="s">
        <v>288</v>
      </c>
      <c r="D980" s="25">
        <v>43647</v>
      </c>
      <c r="E980" s="25">
        <v>44012</v>
      </c>
      <c r="F980" s="26" t="s">
        <v>219</v>
      </c>
      <c r="G980" s="27" t="s">
        <v>220</v>
      </c>
      <c r="H980" s="28" t="s">
        <v>44</v>
      </c>
      <c r="I980" s="29" t="s">
        <v>226</v>
      </c>
      <c r="J980" s="30">
        <v>15665</v>
      </c>
      <c r="K980" s="31">
        <v>0</v>
      </c>
      <c r="L980" s="32">
        <f t="shared" si="50"/>
        <v>15665</v>
      </c>
      <c r="M980" s="30">
        <v>0</v>
      </c>
      <c r="N980" s="32">
        <f t="shared" si="51"/>
        <v>15665</v>
      </c>
      <c r="O980" s="33"/>
      <c r="P980" s="34"/>
    </row>
    <row r="981" spans="1:16" s="35" customFormat="1" x14ac:dyDescent="0.3">
      <c r="A981" s="22" t="s">
        <v>286</v>
      </c>
      <c r="B981" s="23" t="s">
        <v>287</v>
      </c>
      <c r="C981" s="24" t="s">
        <v>288</v>
      </c>
      <c r="D981" s="25">
        <v>43647</v>
      </c>
      <c r="E981" s="25">
        <v>44012</v>
      </c>
      <c r="F981" s="26" t="s">
        <v>219</v>
      </c>
      <c r="G981" s="27" t="s">
        <v>220</v>
      </c>
      <c r="H981" s="28" t="s">
        <v>64</v>
      </c>
      <c r="I981" s="29" t="s">
        <v>227</v>
      </c>
      <c r="J981" s="30">
        <v>180</v>
      </c>
      <c r="K981" s="31">
        <v>77</v>
      </c>
      <c r="L981" s="32">
        <f t="shared" si="50"/>
        <v>257</v>
      </c>
      <c r="M981" s="30">
        <v>-77</v>
      </c>
      <c r="N981" s="32">
        <f t="shared" si="51"/>
        <v>180</v>
      </c>
      <c r="O981" s="33"/>
      <c r="P981" s="34"/>
    </row>
    <row r="982" spans="1:16" s="35" customFormat="1" x14ac:dyDescent="0.3">
      <c r="A982" s="22" t="s">
        <v>286</v>
      </c>
      <c r="B982" s="23" t="s">
        <v>287</v>
      </c>
      <c r="C982" s="24" t="s">
        <v>288</v>
      </c>
      <c r="D982" s="25">
        <v>43647</v>
      </c>
      <c r="E982" s="25">
        <v>44012</v>
      </c>
      <c r="F982" s="26" t="s">
        <v>219</v>
      </c>
      <c r="G982" s="27" t="s">
        <v>220</v>
      </c>
      <c r="H982" s="28" t="s">
        <v>104</v>
      </c>
      <c r="I982" s="29" t="s">
        <v>228</v>
      </c>
      <c r="J982" s="30">
        <v>0</v>
      </c>
      <c r="K982" s="31">
        <v>0</v>
      </c>
      <c r="L982" s="32">
        <f t="shared" si="50"/>
        <v>0</v>
      </c>
      <c r="M982" s="30">
        <v>0</v>
      </c>
      <c r="N982" s="32">
        <f t="shared" si="51"/>
        <v>0</v>
      </c>
      <c r="O982" s="33"/>
      <c r="P982" s="34"/>
    </row>
    <row r="983" spans="1:16" s="35" customFormat="1" x14ac:dyDescent="0.3">
      <c r="A983" s="22" t="s">
        <v>286</v>
      </c>
      <c r="B983" s="23" t="s">
        <v>287</v>
      </c>
      <c r="C983" s="24" t="s">
        <v>288</v>
      </c>
      <c r="D983" s="25">
        <v>43647</v>
      </c>
      <c r="E983" s="25">
        <v>44012</v>
      </c>
      <c r="F983" s="26" t="s">
        <v>219</v>
      </c>
      <c r="G983" s="27" t="s">
        <v>220</v>
      </c>
      <c r="H983" s="28" t="s">
        <v>106</v>
      </c>
      <c r="I983" s="29" t="s">
        <v>229</v>
      </c>
      <c r="J983" s="30">
        <v>0</v>
      </c>
      <c r="K983" s="31">
        <v>0</v>
      </c>
      <c r="L983" s="32">
        <f t="shared" si="50"/>
        <v>0</v>
      </c>
      <c r="M983" s="30">
        <v>0</v>
      </c>
      <c r="N983" s="32">
        <f t="shared" si="51"/>
        <v>0</v>
      </c>
      <c r="O983" s="33"/>
      <c r="P983" s="34"/>
    </row>
    <row r="984" spans="1:16" s="35" customFormat="1" x14ac:dyDescent="0.3">
      <c r="A984" s="22" t="s">
        <v>286</v>
      </c>
      <c r="B984" s="23" t="s">
        <v>287</v>
      </c>
      <c r="C984" s="24" t="s">
        <v>288</v>
      </c>
      <c r="D984" s="25">
        <v>43647</v>
      </c>
      <c r="E984" s="25">
        <v>44012</v>
      </c>
      <c r="F984" s="26" t="s">
        <v>219</v>
      </c>
      <c r="G984" s="27" t="s">
        <v>220</v>
      </c>
      <c r="H984" s="28" t="s">
        <v>230</v>
      </c>
      <c r="I984" s="29" t="s">
        <v>231</v>
      </c>
      <c r="J984" s="30">
        <v>0</v>
      </c>
      <c r="K984" s="31">
        <v>0</v>
      </c>
      <c r="L984" s="32">
        <f t="shared" si="50"/>
        <v>0</v>
      </c>
      <c r="M984" s="30">
        <v>0</v>
      </c>
      <c r="N984" s="32">
        <f t="shared" si="51"/>
        <v>0</v>
      </c>
      <c r="O984" s="33"/>
      <c r="P984" s="34"/>
    </row>
    <row r="985" spans="1:16" s="35" customFormat="1" x14ac:dyDescent="0.3">
      <c r="A985" s="22" t="s">
        <v>286</v>
      </c>
      <c r="B985" s="23" t="s">
        <v>287</v>
      </c>
      <c r="C985" s="24" t="s">
        <v>288</v>
      </c>
      <c r="D985" s="25">
        <v>43647</v>
      </c>
      <c r="E985" s="25">
        <v>44012</v>
      </c>
      <c r="F985" s="26" t="s">
        <v>219</v>
      </c>
      <c r="G985" s="27" t="s">
        <v>220</v>
      </c>
      <c r="H985" s="28" t="s">
        <v>148</v>
      </c>
      <c r="I985" s="29" t="s">
        <v>232</v>
      </c>
      <c r="J985" s="30">
        <v>0</v>
      </c>
      <c r="K985" s="31">
        <v>0</v>
      </c>
      <c r="L985" s="32">
        <f t="shared" si="50"/>
        <v>0</v>
      </c>
      <c r="M985" s="30">
        <v>0</v>
      </c>
      <c r="N985" s="32">
        <f t="shared" si="51"/>
        <v>0</v>
      </c>
      <c r="O985" s="33"/>
      <c r="P985" s="34"/>
    </row>
    <row r="986" spans="1:16" s="35" customFormat="1" x14ac:dyDescent="0.3">
      <c r="A986" s="22" t="s">
        <v>286</v>
      </c>
      <c r="B986" s="23" t="s">
        <v>287</v>
      </c>
      <c r="C986" s="24" t="s">
        <v>288</v>
      </c>
      <c r="D986" s="25">
        <v>43647</v>
      </c>
      <c r="E986" s="25">
        <v>44012</v>
      </c>
      <c r="F986" s="26" t="s">
        <v>219</v>
      </c>
      <c r="G986" s="27" t="s">
        <v>220</v>
      </c>
      <c r="H986" s="28" t="s">
        <v>150</v>
      </c>
      <c r="I986" s="29" t="s">
        <v>233</v>
      </c>
      <c r="J986" s="30">
        <v>0</v>
      </c>
      <c r="K986" s="31">
        <v>0</v>
      </c>
      <c r="L986" s="32">
        <f t="shared" si="50"/>
        <v>0</v>
      </c>
      <c r="M986" s="30">
        <v>0</v>
      </c>
      <c r="N986" s="32">
        <f t="shared" si="51"/>
        <v>0</v>
      </c>
      <c r="O986" s="33"/>
      <c r="P986" s="34"/>
    </row>
    <row r="987" spans="1:16" s="35" customFormat="1" x14ac:dyDescent="0.3">
      <c r="A987" s="22" t="s">
        <v>286</v>
      </c>
      <c r="B987" s="23" t="s">
        <v>287</v>
      </c>
      <c r="C987" s="24" t="s">
        <v>288</v>
      </c>
      <c r="D987" s="25">
        <v>43647</v>
      </c>
      <c r="E987" s="25">
        <v>44012</v>
      </c>
      <c r="F987" s="26" t="s">
        <v>219</v>
      </c>
      <c r="G987" s="27" t="s">
        <v>220</v>
      </c>
      <c r="H987" s="28" t="s">
        <v>234</v>
      </c>
      <c r="I987" s="29" t="s">
        <v>235</v>
      </c>
      <c r="J987" s="30">
        <v>0</v>
      </c>
      <c r="K987" s="31">
        <v>0</v>
      </c>
      <c r="L987" s="32">
        <f t="shared" si="50"/>
        <v>0</v>
      </c>
      <c r="M987" s="30">
        <v>0</v>
      </c>
      <c r="N987" s="32">
        <f t="shared" si="51"/>
        <v>0</v>
      </c>
      <c r="O987" s="33"/>
      <c r="P987" s="34"/>
    </row>
    <row r="988" spans="1:16" s="35" customFormat="1" x14ac:dyDescent="0.3">
      <c r="A988" s="22" t="s">
        <v>286</v>
      </c>
      <c r="B988" s="23" t="s">
        <v>287</v>
      </c>
      <c r="C988" s="24" t="s">
        <v>288</v>
      </c>
      <c r="D988" s="25">
        <v>43647</v>
      </c>
      <c r="E988" s="25">
        <v>44012</v>
      </c>
      <c r="F988" s="26" t="s">
        <v>219</v>
      </c>
      <c r="G988" s="27" t="s">
        <v>220</v>
      </c>
      <c r="H988" s="28" t="s">
        <v>236</v>
      </c>
      <c r="I988" s="29" t="s">
        <v>237</v>
      </c>
      <c r="J988" s="30">
        <v>992</v>
      </c>
      <c r="K988" s="31">
        <v>0</v>
      </c>
      <c r="L988" s="32">
        <f t="shared" si="50"/>
        <v>992</v>
      </c>
      <c r="M988" s="30">
        <v>0</v>
      </c>
      <c r="N988" s="32">
        <f t="shared" si="51"/>
        <v>992</v>
      </c>
      <c r="O988" s="33"/>
      <c r="P988" s="34"/>
    </row>
    <row r="989" spans="1:16" s="35" customFormat="1" x14ac:dyDescent="0.3">
      <c r="A989" s="22" t="s">
        <v>286</v>
      </c>
      <c r="B989" s="23" t="s">
        <v>287</v>
      </c>
      <c r="C989" s="24" t="s">
        <v>288</v>
      </c>
      <c r="D989" s="25">
        <v>43647</v>
      </c>
      <c r="E989" s="25">
        <v>44012</v>
      </c>
      <c r="F989" s="26" t="s">
        <v>219</v>
      </c>
      <c r="G989" s="27" t="s">
        <v>220</v>
      </c>
      <c r="H989" s="28" t="s">
        <v>238</v>
      </c>
      <c r="I989" s="29" t="s">
        <v>239</v>
      </c>
      <c r="J989" s="30">
        <v>0</v>
      </c>
      <c r="K989" s="31">
        <v>0</v>
      </c>
      <c r="L989" s="32">
        <f t="shared" si="50"/>
        <v>0</v>
      </c>
      <c r="M989" s="30">
        <v>0</v>
      </c>
      <c r="N989" s="32">
        <f t="shared" si="51"/>
        <v>0</v>
      </c>
      <c r="O989" s="33"/>
      <c r="P989" s="34"/>
    </row>
    <row r="990" spans="1:16" s="35" customFormat="1" x14ac:dyDescent="0.3">
      <c r="A990" s="22" t="s">
        <v>286</v>
      </c>
      <c r="B990" s="23" t="s">
        <v>287</v>
      </c>
      <c r="C990" s="24" t="s">
        <v>288</v>
      </c>
      <c r="D990" s="25">
        <v>43647</v>
      </c>
      <c r="E990" s="25">
        <v>44012</v>
      </c>
      <c r="F990" s="26" t="s">
        <v>219</v>
      </c>
      <c r="G990" s="27" t="s">
        <v>220</v>
      </c>
      <c r="H990" s="28" t="s">
        <v>108</v>
      </c>
      <c r="I990" s="29" t="s">
        <v>109</v>
      </c>
      <c r="J990" s="30">
        <v>1239</v>
      </c>
      <c r="K990" s="31">
        <v>0</v>
      </c>
      <c r="L990" s="32">
        <f t="shared" si="50"/>
        <v>1239</v>
      </c>
      <c r="M990" s="30">
        <v>0</v>
      </c>
      <c r="N990" s="32">
        <f t="shared" si="51"/>
        <v>1239</v>
      </c>
      <c r="O990" s="33"/>
      <c r="P990" s="34"/>
    </row>
    <row r="991" spans="1:16" s="35" customFormat="1" x14ac:dyDescent="0.3">
      <c r="A991" s="22" t="s">
        <v>286</v>
      </c>
      <c r="B991" s="23" t="s">
        <v>287</v>
      </c>
      <c r="C991" s="24" t="s">
        <v>288</v>
      </c>
      <c r="D991" s="25">
        <v>43647</v>
      </c>
      <c r="E991" s="25">
        <v>44012</v>
      </c>
      <c r="F991" s="45" t="s">
        <v>219</v>
      </c>
      <c r="G991" s="46" t="s">
        <v>220</v>
      </c>
      <c r="H991" s="47" t="s">
        <v>34</v>
      </c>
      <c r="I991" s="48" t="s">
        <v>240</v>
      </c>
      <c r="J991" s="49">
        <f>SUM(J977:J990)</f>
        <v>18076</v>
      </c>
      <c r="K991" s="50">
        <f>SUM(K977:K990)</f>
        <v>77</v>
      </c>
      <c r="L991" s="51">
        <f t="shared" si="50"/>
        <v>18153</v>
      </c>
      <c r="M991" s="49">
        <f>SUM(M977:M990)</f>
        <v>-77</v>
      </c>
      <c r="N991" s="51">
        <f t="shared" si="51"/>
        <v>18076</v>
      </c>
      <c r="O991" s="52"/>
      <c r="P991" s="53"/>
    </row>
    <row r="992" spans="1:16" s="35" customFormat="1" x14ac:dyDescent="0.3">
      <c r="A992" s="22" t="s">
        <v>286</v>
      </c>
      <c r="B992" s="23" t="s">
        <v>287</v>
      </c>
      <c r="C992" s="24" t="s">
        <v>288</v>
      </c>
      <c r="D992" s="25">
        <v>43647</v>
      </c>
      <c r="E992" s="25">
        <v>44012</v>
      </c>
      <c r="F992" s="36" t="s">
        <v>241</v>
      </c>
      <c r="G992" s="37" t="s">
        <v>242</v>
      </c>
      <c r="H992" s="38" t="s">
        <v>24</v>
      </c>
      <c r="I992" s="39" t="s">
        <v>243</v>
      </c>
      <c r="J992" s="40">
        <f>J886+J904+J917+J924+J931+J937+J955+J961+J976+J991</f>
        <v>2895785</v>
      </c>
      <c r="K992" s="41">
        <f>K886+K904+K917+K924+K931+K937+K955+K961+K976+K991</f>
        <v>3524</v>
      </c>
      <c r="L992" s="42">
        <f t="shared" si="50"/>
        <v>2899309</v>
      </c>
      <c r="M992" s="40">
        <f>M886+M904+M917+M924+M931+M937+M955+M961+M976+M991</f>
        <v>-12620</v>
      </c>
      <c r="N992" s="42">
        <f t="shared" si="51"/>
        <v>2886689</v>
      </c>
      <c r="O992" s="54">
        <f>SUM(O850:O991)</f>
        <v>115036</v>
      </c>
      <c r="P992" s="55">
        <f>SUM(P850:P991)</f>
        <v>120498</v>
      </c>
    </row>
    <row r="993" spans="1:16" s="35" customFormat="1" x14ac:dyDescent="0.3">
      <c r="A993" s="22" t="s">
        <v>286</v>
      </c>
      <c r="B993" s="23" t="s">
        <v>287</v>
      </c>
      <c r="C993" s="24" t="s">
        <v>288</v>
      </c>
      <c r="D993" s="25">
        <v>43647</v>
      </c>
      <c r="E993" s="25">
        <v>44012</v>
      </c>
      <c r="F993" s="26" t="s">
        <v>241</v>
      </c>
      <c r="G993" s="56" t="s">
        <v>244</v>
      </c>
      <c r="H993" s="57" t="s">
        <v>26</v>
      </c>
      <c r="I993" s="29" t="s">
        <v>245</v>
      </c>
      <c r="J993" s="58">
        <v>2895785</v>
      </c>
      <c r="K993" s="31"/>
      <c r="L993" s="32"/>
      <c r="M993" s="30"/>
      <c r="N993" s="32"/>
      <c r="O993" s="33"/>
      <c r="P993" s="34"/>
    </row>
    <row r="994" spans="1:16" s="35" customFormat="1" x14ac:dyDescent="0.3">
      <c r="A994" s="22" t="s">
        <v>286</v>
      </c>
      <c r="B994" s="23" t="s">
        <v>287</v>
      </c>
      <c r="C994" s="24" t="s">
        <v>288</v>
      </c>
      <c r="D994" s="25">
        <v>43647</v>
      </c>
      <c r="E994" s="25">
        <v>44012</v>
      </c>
      <c r="F994" s="26" t="s">
        <v>241</v>
      </c>
      <c r="G994" s="56" t="s">
        <v>246</v>
      </c>
      <c r="H994" s="57" t="s">
        <v>28</v>
      </c>
      <c r="I994" s="29" t="s">
        <v>247</v>
      </c>
      <c r="J994" s="30">
        <f>J992-J993</f>
        <v>0</v>
      </c>
      <c r="K994" s="31"/>
      <c r="L994" s="32"/>
      <c r="M994" s="30"/>
      <c r="N994" s="32"/>
      <c r="O994" s="33"/>
      <c r="P994" s="34"/>
    </row>
    <row r="995" spans="1:16" s="35" customFormat="1" x14ac:dyDescent="0.3">
      <c r="A995" s="22" t="s">
        <v>286</v>
      </c>
      <c r="B995" s="23" t="s">
        <v>287</v>
      </c>
      <c r="C995" s="24" t="s">
        <v>288</v>
      </c>
      <c r="D995" s="25">
        <v>43647</v>
      </c>
      <c r="E995" s="25">
        <v>44012</v>
      </c>
      <c r="F995" s="36" t="s">
        <v>241</v>
      </c>
      <c r="G995" s="37" t="s">
        <v>248</v>
      </c>
      <c r="H995" s="38" t="s">
        <v>30</v>
      </c>
      <c r="I995" s="39" t="s">
        <v>248</v>
      </c>
      <c r="J995" s="40">
        <f>J849-J992</f>
        <v>54264</v>
      </c>
      <c r="K995" s="41">
        <f>K849-K992</f>
        <v>-3524</v>
      </c>
      <c r="L995" s="42">
        <f>L849-L992</f>
        <v>50740</v>
      </c>
      <c r="M995" s="40">
        <f>M849-M992</f>
        <v>-16106</v>
      </c>
      <c r="N995" s="42">
        <f>N849-N992</f>
        <v>34634</v>
      </c>
      <c r="O995" s="43"/>
      <c r="P995" s="44"/>
    </row>
    <row r="996" spans="1:16" s="35" customFormat="1" x14ac:dyDescent="0.3">
      <c r="A996" s="22" t="s">
        <v>286</v>
      </c>
      <c r="B996" s="23" t="s">
        <v>287</v>
      </c>
      <c r="C996" s="24" t="s">
        <v>288</v>
      </c>
      <c r="D996" s="25">
        <v>43647</v>
      </c>
      <c r="E996" s="25">
        <v>44012</v>
      </c>
      <c r="F996" s="26" t="s">
        <v>249</v>
      </c>
      <c r="G996" s="27" t="s">
        <v>250</v>
      </c>
      <c r="H996" s="57" t="s">
        <v>24</v>
      </c>
      <c r="I996" s="29" t="s">
        <v>251</v>
      </c>
      <c r="J996" s="59">
        <v>15895</v>
      </c>
      <c r="K996" s="60"/>
      <c r="L996" s="61">
        <f>SUM(J996:K996)</f>
        <v>15895</v>
      </c>
      <c r="M996" s="59">
        <v>0</v>
      </c>
      <c r="N996" s="61">
        <f>+SUM($L996:$M996)</f>
        <v>15895</v>
      </c>
      <c r="O996" s="33"/>
      <c r="P996" s="34"/>
    </row>
    <row r="997" spans="1:16" s="35" customFormat="1" x14ac:dyDescent="0.3">
      <c r="A997" s="22" t="s">
        <v>286</v>
      </c>
      <c r="B997" s="23" t="s">
        <v>287</v>
      </c>
      <c r="C997" s="24" t="s">
        <v>288</v>
      </c>
      <c r="D997" s="25">
        <v>43647</v>
      </c>
      <c r="E997" s="25">
        <v>44012</v>
      </c>
      <c r="F997" s="26" t="s">
        <v>249</v>
      </c>
      <c r="G997" s="27" t="s">
        <v>250</v>
      </c>
      <c r="H997" s="57" t="s">
        <v>26</v>
      </c>
      <c r="I997" s="29" t="s">
        <v>252</v>
      </c>
      <c r="J997" s="59">
        <v>0</v>
      </c>
      <c r="K997" s="60"/>
      <c r="L997" s="61">
        <f>SUM(J997:K997)</f>
        <v>0</v>
      </c>
      <c r="M997" s="59">
        <v>0</v>
      </c>
      <c r="N997" s="61">
        <f>+SUM($L997:$M997)</f>
        <v>0</v>
      </c>
      <c r="O997" s="33"/>
      <c r="P997" s="34"/>
    </row>
    <row r="998" spans="1:16" s="35" customFormat="1" x14ac:dyDescent="0.3">
      <c r="A998" s="22" t="s">
        <v>286</v>
      </c>
      <c r="B998" s="23" t="s">
        <v>287</v>
      </c>
      <c r="C998" s="24" t="s">
        <v>288</v>
      </c>
      <c r="D998" s="25">
        <v>43647</v>
      </c>
      <c r="E998" s="25">
        <v>44012</v>
      </c>
      <c r="F998" s="26" t="s">
        <v>249</v>
      </c>
      <c r="G998" s="27" t="s">
        <v>250</v>
      </c>
      <c r="H998" s="57" t="s">
        <v>28</v>
      </c>
      <c r="I998" s="29" t="s">
        <v>253</v>
      </c>
      <c r="J998" s="59">
        <v>0</v>
      </c>
      <c r="K998" s="60"/>
      <c r="L998" s="61">
        <f>SUM(J998:K998)</f>
        <v>0</v>
      </c>
      <c r="M998" s="59">
        <v>0</v>
      </c>
      <c r="N998" s="61">
        <f>+SUM($L998:$M998)</f>
        <v>0</v>
      </c>
      <c r="O998" s="33"/>
      <c r="P998" s="34"/>
    </row>
    <row r="999" spans="1:16" s="35" customFormat="1" x14ac:dyDescent="0.3">
      <c r="A999" s="22" t="s">
        <v>286</v>
      </c>
      <c r="B999" s="23" t="s">
        <v>287</v>
      </c>
      <c r="C999" s="24" t="s">
        <v>288</v>
      </c>
      <c r="D999" s="25">
        <v>43647</v>
      </c>
      <c r="E999" s="25">
        <v>44012</v>
      </c>
      <c r="F999" s="26" t="s">
        <v>249</v>
      </c>
      <c r="G999" s="27" t="s">
        <v>250</v>
      </c>
      <c r="H999" s="57" t="s">
        <v>30</v>
      </c>
      <c r="I999" s="29" t="s">
        <v>254</v>
      </c>
      <c r="J999" s="59">
        <v>0</v>
      </c>
      <c r="K999" s="60"/>
      <c r="L999" s="61">
        <f>SUM(J999:K999)</f>
        <v>0</v>
      </c>
      <c r="M999" s="59">
        <v>0</v>
      </c>
      <c r="N999" s="61">
        <f>+SUM($L999:$M999)</f>
        <v>0</v>
      </c>
      <c r="O999" s="33"/>
      <c r="P999" s="34"/>
    </row>
    <row r="1000" spans="1:16" s="35" customFormat="1" x14ac:dyDescent="0.3">
      <c r="A1000" s="22" t="s">
        <v>286</v>
      </c>
      <c r="B1000" s="23" t="s">
        <v>287</v>
      </c>
      <c r="C1000" s="24" t="s">
        <v>288</v>
      </c>
      <c r="D1000" s="25">
        <v>43647</v>
      </c>
      <c r="E1000" s="25">
        <v>44012</v>
      </c>
      <c r="F1000" s="36" t="s">
        <v>249</v>
      </c>
      <c r="G1000" s="37" t="s">
        <v>250</v>
      </c>
      <c r="H1000" s="38" t="s">
        <v>32</v>
      </c>
      <c r="I1000" s="39" t="s">
        <v>255</v>
      </c>
      <c r="J1000" s="62">
        <f>SUM(J996:J999)</f>
        <v>15895</v>
      </c>
      <c r="K1000" s="63">
        <f>SUM(K996:K999)</f>
        <v>0</v>
      </c>
      <c r="L1000" s="64">
        <f>SUM(L996:L999)</f>
        <v>15895</v>
      </c>
      <c r="M1000" s="62">
        <f>SUM(M996:M999)</f>
        <v>0</v>
      </c>
      <c r="N1000" s="64">
        <f>SUM(N996:N999)</f>
        <v>15895</v>
      </c>
      <c r="O1000" s="43"/>
      <c r="P1000" s="44"/>
    </row>
    <row r="1001" spans="1:16" s="35" customFormat="1" x14ac:dyDescent="0.3">
      <c r="A1001" s="22" t="s">
        <v>286</v>
      </c>
      <c r="B1001" s="23" t="s">
        <v>287</v>
      </c>
      <c r="C1001" s="24" t="s">
        <v>288</v>
      </c>
      <c r="D1001" s="25">
        <v>43647</v>
      </c>
      <c r="E1001" s="25">
        <v>44012</v>
      </c>
      <c r="F1001" s="26" t="s">
        <v>256</v>
      </c>
      <c r="G1001" s="27" t="s">
        <v>257</v>
      </c>
      <c r="H1001" s="57" t="s">
        <v>24</v>
      </c>
      <c r="I1001" s="29" t="s">
        <v>258</v>
      </c>
      <c r="J1001" s="59">
        <v>45</v>
      </c>
      <c r="K1001" s="60"/>
      <c r="L1001" s="61">
        <f>SUM(J1001:K1001)</f>
        <v>45</v>
      </c>
      <c r="M1001" s="59">
        <v>0</v>
      </c>
      <c r="N1001" s="61">
        <f t="shared" ref="N1001:N1011" si="52">+SUM($L1001:$M1001)</f>
        <v>45</v>
      </c>
      <c r="O1001" s="33"/>
      <c r="P1001" s="34"/>
    </row>
    <row r="1002" spans="1:16" s="35" customFormat="1" x14ac:dyDescent="0.3">
      <c r="A1002" s="22" t="s">
        <v>286</v>
      </c>
      <c r="B1002" s="23" t="s">
        <v>287</v>
      </c>
      <c r="C1002" s="24" t="s">
        <v>288</v>
      </c>
      <c r="D1002" s="25">
        <v>43647</v>
      </c>
      <c r="E1002" s="25">
        <v>44012</v>
      </c>
      <c r="F1002" s="26" t="s">
        <v>256</v>
      </c>
      <c r="G1002" s="27" t="s">
        <v>257</v>
      </c>
      <c r="H1002" s="57" t="s">
        <v>26</v>
      </c>
      <c r="I1002" s="29" t="s">
        <v>259</v>
      </c>
      <c r="J1002" s="59">
        <v>45</v>
      </c>
      <c r="K1002" s="60"/>
      <c r="L1002" s="61">
        <f>SUM(J1002:K1002)</f>
        <v>45</v>
      </c>
      <c r="M1002" s="59">
        <v>0</v>
      </c>
      <c r="N1002" s="61">
        <f t="shared" si="52"/>
        <v>45</v>
      </c>
      <c r="O1002" s="33"/>
      <c r="P1002" s="34"/>
    </row>
    <row r="1003" spans="1:16" s="35" customFormat="1" x14ac:dyDescent="0.3">
      <c r="A1003" s="22" t="s">
        <v>286</v>
      </c>
      <c r="B1003" s="23" t="s">
        <v>287</v>
      </c>
      <c r="C1003" s="24" t="s">
        <v>288</v>
      </c>
      <c r="D1003" s="25">
        <v>43647</v>
      </c>
      <c r="E1003" s="25">
        <v>44012</v>
      </c>
      <c r="F1003" s="26" t="s">
        <v>256</v>
      </c>
      <c r="G1003" s="27" t="s">
        <v>257</v>
      </c>
      <c r="H1003" s="57" t="s">
        <v>28</v>
      </c>
      <c r="I1003" s="29" t="s">
        <v>260</v>
      </c>
      <c r="J1003" s="59">
        <v>366</v>
      </c>
      <c r="K1003" s="60"/>
      <c r="L1003" s="61">
        <f>SUM(J1003:K1003)</f>
        <v>366</v>
      </c>
      <c r="M1003" s="59">
        <v>0</v>
      </c>
      <c r="N1003" s="61">
        <f t="shared" si="52"/>
        <v>366</v>
      </c>
      <c r="O1003" s="33"/>
      <c r="P1003" s="34"/>
    </row>
    <row r="1004" spans="1:16" s="35" customFormat="1" x14ac:dyDescent="0.3">
      <c r="A1004" s="22" t="s">
        <v>286</v>
      </c>
      <c r="B1004" s="23" t="s">
        <v>287</v>
      </c>
      <c r="C1004" s="24" t="s">
        <v>288</v>
      </c>
      <c r="D1004" s="25">
        <v>43647</v>
      </c>
      <c r="E1004" s="25">
        <v>44012</v>
      </c>
      <c r="F1004" s="26" t="s">
        <v>256</v>
      </c>
      <c r="G1004" s="27" t="s">
        <v>257</v>
      </c>
      <c r="H1004" s="57" t="s">
        <v>30</v>
      </c>
      <c r="I1004" s="29" t="s">
        <v>261</v>
      </c>
      <c r="J1004" s="59">
        <f>J1001*J1003</f>
        <v>16470</v>
      </c>
      <c r="K1004" s="60"/>
      <c r="L1004" s="61">
        <f>SUM(J1004:K1004)</f>
        <v>16470</v>
      </c>
      <c r="M1004" s="59">
        <v>0</v>
      </c>
      <c r="N1004" s="61">
        <f t="shared" si="52"/>
        <v>16470</v>
      </c>
      <c r="O1004" s="33"/>
      <c r="P1004" s="34"/>
    </row>
    <row r="1005" spans="1:16" s="35" customFormat="1" x14ac:dyDescent="0.3">
      <c r="A1005" s="22" t="s">
        <v>286</v>
      </c>
      <c r="B1005" s="23" t="s">
        <v>287</v>
      </c>
      <c r="C1005" s="24" t="s">
        <v>288</v>
      </c>
      <c r="D1005" s="25">
        <v>43647</v>
      </c>
      <c r="E1005" s="25">
        <v>44012</v>
      </c>
      <c r="F1005" s="26" t="s">
        <v>256</v>
      </c>
      <c r="G1005" s="27" t="s">
        <v>257</v>
      </c>
      <c r="H1005" s="57" t="s">
        <v>32</v>
      </c>
      <c r="I1005" s="29" t="s">
        <v>262</v>
      </c>
      <c r="J1005" s="65">
        <f>J1000/J1004</f>
        <v>0.96508803885853067</v>
      </c>
      <c r="K1005" s="60"/>
      <c r="L1005" s="66">
        <f t="shared" ref="L1005" si="53">L1000/L1004</f>
        <v>0.96508803885853067</v>
      </c>
      <c r="M1005" s="59">
        <v>0</v>
      </c>
      <c r="N1005" s="66">
        <f t="shared" si="52"/>
        <v>0.96508803885853067</v>
      </c>
      <c r="O1005" s="33"/>
      <c r="P1005" s="34"/>
    </row>
    <row r="1006" spans="1:16" s="35" customFormat="1" x14ac:dyDescent="0.3">
      <c r="A1006" s="22" t="s">
        <v>286</v>
      </c>
      <c r="B1006" s="23" t="s">
        <v>287</v>
      </c>
      <c r="C1006" s="24" t="s">
        <v>288</v>
      </c>
      <c r="D1006" s="25">
        <v>43647</v>
      </c>
      <c r="E1006" s="25">
        <v>44012</v>
      </c>
      <c r="F1006" s="26" t="s">
        <v>256</v>
      </c>
      <c r="G1006" s="27" t="s">
        <v>257</v>
      </c>
      <c r="H1006" s="57" t="s">
        <v>263</v>
      </c>
      <c r="I1006" s="29" t="s">
        <v>264</v>
      </c>
      <c r="J1006" s="65">
        <f>(J996+J997)/J1004</f>
        <v>0.96508803885853067</v>
      </c>
      <c r="K1006" s="60"/>
      <c r="L1006" s="66">
        <f>(L996+L997)/L1004</f>
        <v>0.96508803885853067</v>
      </c>
      <c r="M1006" s="59">
        <v>0</v>
      </c>
      <c r="N1006" s="66">
        <f t="shared" si="52"/>
        <v>0.96508803885853067</v>
      </c>
      <c r="O1006" s="33"/>
      <c r="P1006" s="34"/>
    </row>
    <row r="1007" spans="1:16" s="35" customFormat="1" x14ac:dyDescent="0.3">
      <c r="A1007" s="22" t="s">
        <v>286</v>
      </c>
      <c r="B1007" s="23" t="s">
        <v>287</v>
      </c>
      <c r="C1007" s="24" t="s">
        <v>288</v>
      </c>
      <c r="D1007" s="25">
        <v>43647</v>
      </c>
      <c r="E1007" s="25">
        <v>44012</v>
      </c>
      <c r="F1007" s="26" t="s">
        <v>256</v>
      </c>
      <c r="G1007" s="27" t="s">
        <v>257</v>
      </c>
      <c r="H1007" s="57" t="s">
        <v>265</v>
      </c>
      <c r="I1007" s="29" t="s">
        <v>266</v>
      </c>
      <c r="J1007" s="65">
        <f>J1006/J1005</f>
        <v>1</v>
      </c>
      <c r="K1007" s="60"/>
      <c r="L1007" s="66">
        <f>L1006/L1005</f>
        <v>1</v>
      </c>
      <c r="M1007" s="59">
        <v>0</v>
      </c>
      <c r="N1007" s="66">
        <f t="shared" si="52"/>
        <v>1</v>
      </c>
      <c r="O1007" s="33"/>
      <c r="P1007" s="34"/>
    </row>
    <row r="1008" spans="1:16" s="35" customFormat="1" x14ac:dyDescent="0.3">
      <c r="A1008" s="22" t="s">
        <v>286</v>
      </c>
      <c r="B1008" s="23" t="s">
        <v>287</v>
      </c>
      <c r="C1008" s="24" t="s">
        <v>288</v>
      </c>
      <c r="D1008" s="25">
        <v>43647</v>
      </c>
      <c r="E1008" s="25">
        <v>44012</v>
      </c>
      <c r="F1008" s="26" t="s">
        <v>267</v>
      </c>
      <c r="G1008" s="27" t="s">
        <v>268</v>
      </c>
      <c r="H1008" s="57" t="s">
        <v>24</v>
      </c>
      <c r="I1008" s="67" t="s">
        <v>269</v>
      </c>
      <c r="J1008" s="68" t="s">
        <v>270</v>
      </c>
      <c r="K1008" s="60"/>
      <c r="L1008" s="69">
        <f>SUM(J1008:K1008)</f>
        <v>0</v>
      </c>
      <c r="M1008" s="68">
        <v>0</v>
      </c>
      <c r="N1008" s="69">
        <f t="shared" si="52"/>
        <v>0</v>
      </c>
      <c r="O1008" s="33"/>
      <c r="P1008" s="34"/>
    </row>
    <row r="1009" spans="1:16" s="35" customFormat="1" x14ac:dyDescent="0.3">
      <c r="A1009" s="22" t="s">
        <v>286</v>
      </c>
      <c r="B1009" s="23" t="s">
        <v>287</v>
      </c>
      <c r="C1009" s="24" t="s">
        <v>288</v>
      </c>
      <c r="D1009" s="25">
        <v>43647</v>
      </c>
      <c r="E1009" s="25">
        <v>44012</v>
      </c>
      <c r="F1009" s="26" t="s">
        <v>267</v>
      </c>
      <c r="G1009" s="27" t="s">
        <v>268</v>
      </c>
      <c r="H1009" s="57" t="s">
        <v>26</v>
      </c>
      <c r="I1009" s="67" t="s">
        <v>271</v>
      </c>
      <c r="J1009" s="68" t="s">
        <v>270</v>
      </c>
      <c r="K1009" s="60"/>
      <c r="L1009" s="69">
        <f>SUM(J1009:K1009)</f>
        <v>0</v>
      </c>
      <c r="M1009" s="68">
        <v>0</v>
      </c>
      <c r="N1009" s="69">
        <f t="shared" si="52"/>
        <v>0</v>
      </c>
      <c r="O1009" s="33"/>
      <c r="P1009" s="34"/>
    </row>
    <row r="1010" spans="1:16" s="35" customFormat="1" x14ac:dyDescent="0.3">
      <c r="A1010" s="22" t="s">
        <v>286</v>
      </c>
      <c r="B1010" s="23" t="s">
        <v>287</v>
      </c>
      <c r="C1010" s="24" t="s">
        <v>288</v>
      </c>
      <c r="D1010" s="25">
        <v>43647</v>
      </c>
      <c r="E1010" s="25">
        <v>44012</v>
      </c>
      <c r="F1010" s="26" t="s">
        <v>267</v>
      </c>
      <c r="G1010" s="27" t="s">
        <v>268</v>
      </c>
      <c r="H1010" s="57" t="s">
        <v>28</v>
      </c>
      <c r="I1010" s="67" t="s">
        <v>272</v>
      </c>
      <c r="J1010" s="68" t="s">
        <v>270</v>
      </c>
      <c r="K1010" s="60"/>
      <c r="L1010" s="69">
        <f>SUM(J1010:K1010)</f>
        <v>0</v>
      </c>
      <c r="M1010" s="68">
        <v>0</v>
      </c>
      <c r="N1010" s="69">
        <f t="shared" si="52"/>
        <v>0</v>
      </c>
      <c r="O1010" s="33"/>
      <c r="P1010" s="34"/>
    </row>
    <row r="1011" spans="1:16" s="35" customFormat="1" ht="15" thickBot="1" x14ac:dyDescent="0.35">
      <c r="A1011" s="70" t="s">
        <v>286</v>
      </c>
      <c r="B1011" s="71" t="s">
        <v>287</v>
      </c>
      <c r="C1011" s="24" t="s">
        <v>288</v>
      </c>
      <c r="D1011" s="73">
        <v>43647</v>
      </c>
      <c r="E1011" s="73">
        <v>44012</v>
      </c>
      <c r="F1011" s="74" t="s">
        <v>267</v>
      </c>
      <c r="G1011" s="75" t="s">
        <v>268</v>
      </c>
      <c r="H1011" s="76" t="s">
        <v>30</v>
      </c>
      <c r="I1011" s="77" t="s">
        <v>273</v>
      </c>
      <c r="J1011" s="78" t="s">
        <v>270</v>
      </c>
      <c r="K1011" s="79"/>
      <c r="L1011" s="80">
        <f>SUM(J1011:K1011)</f>
        <v>0</v>
      </c>
      <c r="M1011" s="78">
        <v>0</v>
      </c>
      <c r="N1011" s="80">
        <f t="shared" si="52"/>
        <v>0</v>
      </c>
      <c r="O1011" s="81"/>
      <c r="P1011" s="82"/>
    </row>
    <row r="1012" spans="1:16" s="35" customFormat="1" x14ac:dyDescent="0.3">
      <c r="A1012" s="22" t="s">
        <v>289</v>
      </c>
      <c r="B1012" s="23" t="s">
        <v>290</v>
      </c>
      <c r="C1012" s="24" t="s">
        <v>291</v>
      </c>
      <c r="D1012" s="25">
        <v>43647</v>
      </c>
      <c r="E1012" s="25">
        <v>44012</v>
      </c>
      <c r="F1012" s="26" t="s">
        <v>22</v>
      </c>
      <c r="G1012" s="27" t="s">
        <v>23</v>
      </c>
      <c r="H1012" s="28" t="s">
        <v>24</v>
      </c>
      <c r="I1012" s="29" t="s">
        <v>25</v>
      </c>
      <c r="J1012" s="30">
        <v>1027849</v>
      </c>
      <c r="K1012" s="31">
        <v>0</v>
      </c>
      <c r="L1012" s="32">
        <f t="shared" ref="L1012:L1043" si="54">SUM(J1012:K1012)</f>
        <v>1027849</v>
      </c>
      <c r="M1012" s="30">
        <v>0</v>
      </c>
      <c r="N1012" s="32">
        <f t="shared" ref="N1012:N1043" si="55">+SUM($L1012:$M1012)</f>
        <v>1027849</v>
      </c>
      <c r="O1012" s="33"/>
      <c r="P1012" s="34"/>
    </row>
    <row r="1013" spans="1:16" s="35" customFormat="1" x14ac:dyDescent="0.3">
      <c r="A1013" s="22" t="s">
        <v>289</v>
      </c>
      <c r="B1013" s="23" t="s">
        <v>290</v>
      </c>
      <c r="C1013" s="24" t="s">
        <v>291</v>
      </c>
      <c r="D1013" s="25">
        <v>43647</v>
      </c>
      <c r="E1013" s="25">
        <v>44012</v>
      </c>
      <c r="F1013" s="26" t="s">
        <v>22</v>
      </c>
      <c r="G1013" s="27" t="s">
        <v>23</v>
      </c>
      <c r="H1013" s="28" t="s">
        <v>26</v>
      </c>
      <c r="I1013" s="29" t="s">
        <v>27</v>
      </c>
      <c r="J1013" s="30">
        <v>0</v>
      </c>
      <c r="K1013" s="31">
        <v>0</v>
      </c>
      <c r="L1013" s="32">
        <f t="shared" si="54"/>
        <v>0</v>
      </c>
      <c r="M1013" s="30">
        <v>0</v>
      </c>
      <c r="N1013" s="32">
        <f t="shared" si="55"/>
        <v>0</v>
      </c>
      <c r="O1013" s="33"/>
      <c r="P1013" s="34"/>
    </row>
    <row r="1014" spans="1:16" s="35" customFormat="1" x14ac:dyDescent="0.3">
      <c r="A1014" s="22" t="s">
        <v>289</v>
      </c>
      <c r="B1014" s="23" t="s">
        <v>290</v>
      </c>
      <c r="C1014" s="24" t="s">
        <v>291</v>
      </c>
      <c r="D1014" s="25">
        <v>43647</v>
      </c>
      <c r="E1014" s="25">
        <v>44012</v>
      </c>
      <c r="F1014" s="26" t="s">
        <v>22</v>
      </c>
      <c r="G1014" s="27" t="s">
        <v>23</v>
      </c>
      <c r="H1014" s="28" t="s">
        <v>28</v>
      </c>
      <c r="I1014" s="29" t="s">
        <v>29</v>
      </c>
      <c r="J1014" s="30">
        <v>0</v>
      </c>
      <c r="K1014" s="31">
        <v>0</v>
      </c>
      <c r="L1014" s="32">
        <f t="shared" si="54"/>
        <v>0</v>
      </c>
      <c r="M1014" s="30">
        <v>0</v>
      </c>
      <c r="N1014" s="32">
        <f t="shared" si="55"/>
        <v>0</v>
      </c>
      <c r="O1014" s="33"/>
      <c r="P1014" s="34"/>
    </row>
    <row r="1015" spans="1:16" s="35" customFormat="1" x14ac:dyDescent="0.3">
      <c r="A1015" s="22" t="s">
        <v>289</v>
      </c>
      <c r="B1015" s="23" t="s">
        <v>290</v>
      </c>
      <c r="C1015" s="24" t="s">
        <v>291</v>
      </c>
      <c r="D1015" s="25">
        <v>43647</v>
      </c>
      <c r="E1015" s="25">
        <v>44012</v>
      </c>
      <c r="F1015" s="26" t="s">
        <v>22</v>
      </c>
      <c r="G1015" s="27" t="s">
        <v>23</v>
      </c>
      <c r="H1015" s="28" t="s">
        <v>30</v>
      </c>
      <c r="I1015" s="29" t="s">
        <v>31</v>
      </c>
      <c r="J1015" s="30">
        <v>0</v>
      </c>
      <c r="K1015" s="31">
        <v>0</v>
      </c>
      <c r="L1015" s="32">
        <f t="shared" si="54"/>
        <v>0</v>
      </c>
      <c r="M1015" s="30">
        <v>0</v>
      </c>
      <c r="N1015" s="32">
        <f t="shared" si="55"/>
        <v>0</v>
      </c>
      <c r="O1015" s="33"/>
      <c r="P1015" s="34"/>
    </row>
    <row r="1016" spans="1:16" s="35" customFormat="1" x14ac:dyDescent="0.3">
      <c r="A1016" s="22" t="s">
        <v>289</v>
      </c>
      <c r="B1016" s="23" t="s">
        <v>290</v>
      </c>
      <c r="C1016" s="24" t="s">
        <v>291</v>
      </c>
      <c r="D1016" s="25">
        <v>43647</v>
      </c>
      <c r="E1016" s="25">
        <v>44012</v>
      </c>
      <c r="F1016" s="26" t="s">
        <v>22</v>
      </c>
      <c r="G1016" s="27" t="s">
        <v>23</v>
      </c>
      <c r="H1016" s="28" t="s">
        <v>32</v>
      </c>
      <c r="I1016" s="29" t="s">
        <v>33</v>
      </c>
      <c r="J1016" s="30">
        <v>3197</v>
      </c>
      <c r="K1016" s="31">
        <v>0</v>
      </c>
      <c r="L1016" s="32">
        <f t="shared" si="54"/>
        <v>3197</v>
      </c>
      <c r="M1016" s="30">
        <v>-787</v>
      </c>
      <c r="N1016" s="32">
        <f t="shared" si="55"/>
        <v>2410</v>
      </c>
      <c r="O1016" s="33"/>
      <c r="P1016" s="34"/>
    </row>
    <row r="1017" spans="1:16" s="35" customFormat="1" x14ac:dyDescent="0.3">
      <c r="A1017" s="22" t="s">
        <v>289</v>
      </c>
      <c r="B1017" s="23" t="s">
        <v>290</v>
      </c>
      <c r="C1017" s="24" t="s">
        <v>291</v>
      </c>
      <c r="D1017" s="25">
        <v>43647</v>
      </c>
      <c r="E1017" s="25">
        <v>44012</v>
      </c>
      <c r="F1017" s="36" t="s">
        <v>22</v>
      </c>
      <c r="G1017" s="37" t="s">
        <v>23</v>
      </c>
      <c r="H1017" s="38" t="s">
        <v>34</v>
      </c>
      <c r="I1017" s="39" t="s">
        <v>35</v>
      </c>
      <c r="J1017" s="40">
        <f>SUM(J1012:J1016)</f>
        <v>1031046</v>
      </c>
      <c r="K1017" s="41">
        <f t="shared" ref="K1017" si="56">SUM(K1012:K1016)</f>
        <v>0</v>
      </c>
      <c r="L1017" s="42">
        <f t="shared" si="54"/>
        <v>1031046</v>
      </c>
      <c r="M1017" s="40">
        <f>SUM(M1012:M1016)</f>
        <v>-787</v>
      </c>
      <c r="N1017" s="42">
        <f t="shared" si="55"/>
        <v>1030259</v>
      </c>
      <c r="O1017" s="43"/>
      <c r="P1017" s="44"/>
    </row>
    <row r="1018" spans="1:16" s="35" customFormat="1" x14ac:dyDescent="0.3">
      <c r="A1018" s="22" t="s">
        <v>289</v>
      </c>
      <c r="B1018" s="23" t="s">
        <v>290</v>
      </c>
      <c r="C1018" s="24" t="s">
        <v>291</v>
      </c>
      <c r="D1018" s="25">
        <v>43647</v>
      </c>
      <c r="E1018" s="25">
        <v>44012</v>
      </c>
      <c r="F1018" s="26" t="s">
        <v>36</v>
      </c>
      <c r="G1018" s="27" t="s">
        <v>37</v>
      </c>
      <c r="H1018" s="28" t="s">
        <v>38</v>
      </c>
      <c r="I1018" s="29" t="s">
        <v>39</v>
      </c>
      <c r="J1018" s="30">
        <v>30666</v>
      </c>
      <c r="K1018" s="31">
        <v>693</v>
      </c>
      <c r="L1018" s="32">
        <f t="shared" si="54"/>
        <v>31359</v>
      </c>
      <c r="M1018" s="30">
        <v>-693</v>
      </c>
      <c r="N1018" s="32">
        <f t="shared" si="55"/>
        <v>30666</v>
      </c>
      <c r="O1018" s="33">
        <v>23</v>
      </c>
      <c r="P1018" s="34">
        <v>23</v>
      </c>
    </row>
    <row r="1019" spans="1:16" s="35" customFormat="1" x14ac:dyDescent="0.3">
      <c r="A1019" s="22" t="s">
        <v>289</v>
      </c>
      <c r="B1019" s="23" t="s">
        <v>290</v>
      </c>
      <c r="C1019" s="24" t="s">
        <v>291</v>
      </c>
      <c r="D1019" s="25">
        <v>43647</v>
      </c>
      <c r="E1019" s="25">
        <v>44012</v>
      </c>
      <c r="F1019" s="26" t="s">
        <v>36</v>
      </c>
      <c r="G1019" s="27" t="s">
        <v>37</v>
      </c>
      <c r="H1019" s="28" t="s">
        <v>40</v>
      </c>
      <c r="I1019" s="29" t="s">
        <v>41</v>
      </c>
      <c r="J1019" s="30">
        <v>0</v>
      </c>
      <c r="K1019" s="31">
        <v>0</v>
      </c>
      <c r="L1019" s="32">
        <f t="shared" si="54"/>
        <v>0</v>
      </c>
      <c r="M1019" s="30">
        <v>0</v>
      </c>
      <c r="N1019" s="32">
        <f t="shared" si="55"/>
        <v>0</v>
      </c>
      <c r="O1019" s="33">
        <v>0</v>
      </c>
      <c r="P1019" s="34">
        <v>0</v>
      </c>
    </row>
    <row r="1020" spans="1:16" s="35" customFormat="1" x14ac:dyDescent="0.3">
      <c r="A1020" s="22" t="s">
        <v>289</v>
      </c>
      <c r="B1020" s="23" t="s">
        <v>290</v>
      </c>
      <c r="C1020" s="24" t="s">
        <v>291</v>
      </c>
      <c r="D1020" s="25">
        <v>43647</v>
      </c>
      <c r="E1020" s="25">
        <v>44012</v>
      </c>
      <c r="F1020" s="26" t="s">
        <v>36</v>
      </c>
      <c r="G1020" s="27" t="s">
        <v>37</v>
      </c>
      <c r="H1020" s="28" t="s">
        <v>42</v>
      </c>
      <c r="I1020" s="29" t="s">
        <v>43</v>
      </c>
      <c r="J1020" s="30">
        <v>27600</v>
      </c>
      <c r="K1020" s="31">
        <v>7022</v>
      </c>
      <c r="L1020" s="32">
        <f t="shared" si="54"/>
        <v>34622</v>
      </c>
      <c r="M1020" s="30">
        <v>-7022</v>
      </c>
      <c r="N1020" s="32">
        <f t="shared" si="55"/>
        <v>27600</v>
      </c>
      <c r="O1020" s="33">
        <v>23</v>
      </c>
      <c r="P1020" s="34">
        <v>23</v>
      </c>
    </row>
    <row r="1021" spans="1:16" s="35" customFormat="1" x14ac:dyDescent="0.3">
      <c r="A1021" s="22" t="s">
        <v>289</v>
      </c>
      <c r="B1021" s="23" t="s">
        <v>290</v>
      </c>
      <c r="C1021" s="24" t="s">
        <v>291</v>
      </c>
      <c r="D1021" s="25">
        <v>43647</v>
      </c>
      <c r="E1021" s="25">
        <v>44012</v>
      </c>
      <c r="F1021" s="26" t="s">
        <v>36</v>
      </c>
      <c r="G1021" s="27" t="s">
        <v>37</v>
      </c>
      <c r="H1021" s="28" t="s">
        <v>44</v>
      </c>
      <c r="I1021" s="29" t="s">
        <v>45</v>
      </c>
      <c r="J1021" s="30">
        <v>113583</v>
      </c>
      <c r="K1021" s="31">
        <v>-97311</v>
      </c>
      <c r="L1021" s="32">
        <f t="shared" si="54"/>
        <v>16272</v>
      </c>
      <c r="M1021" s="30">
        <v>-3349</v>
      </c>
      <c r="N1021" s="32">
        <f t="shared" si="55"/>
        <v>12923</v>
      </c>
      <c r="O1021" s="33"/>
      <c r="P1021" s="34"/>
    </row>
    <row r="1022" spans="1:16" s="35" customFormat="1" x14ac:dyDescent="0.3">
      <c r="A1022" s="22" t="s">
        <v>289</v>
      </c>
      <c r="B1022" s="23" t="s">
        <v>290</v>
      </c>
      <c r="C1022" s="24" t="s">
        <v>291</v>
      </c>
      <c r="D1022" s="25">
        <v>43647</v>
      </c>
      <c r="E1022" s="25">
        <v>44012</v>
      </c>
      <c r="F1022" s="26" t="s">
        <v>36</v>
      </c>
      <c r="G1022" s="27" t="s">
        <v>37</v>
      </c>
      <c r="H1022" s="28" t="s">
        <v>46</v>
      </c>
      <c r="I1022" s="29" t="s">
        <v>47</v>
      </c>
      <c r="J1022" s="30">
        <v>0</v>
      </c>
      <c r="K1022" s="31">
        <v>0</v>
      </c>
      <c r="L1022" s="32">
        <f t="shared" si="54"/>
        <v>0</v>
      </c>
      <c r="M1022" s="30">
        <v>0</v>
      </c>
      <c r="N1022" s="32">
        <f t="shared" si="55"/>
        <v>0</v>
      </c>
      <c r="O1022" s="33"/>
      <c r="P1022" s="34"/>
    </row>
    <row r="1023" spans="1:16" s="35" customFormat="1" x14ac:dyDescent="0.3">
      <c r="A1023" s="22" t="s">
        <v>289</v>
      </c>
      <c r="B1023" s="23" t="s">
        <v>290</v>
      </c>
      <c r="C1023" s="24" t="s">
        <v>291</v>
      </c>
      <c r="D1023" s="25">
        <v>43647</v>
      </c>
      <c r="E1023" s="25">
        <v>44012</v>
      </c>
      <c r="F1023" s="26" t="s">
        <v>36</v>
      </c>
      <c r="G1023" s="27" t="s">
        <v>37</v>
      </c>
      <c r="H1023" s="28" t="s">
        <v>48</v>
      </c>
      <c r="I1023" s="29" t="s">
        <v>49</v>
      </c>
      <c r="J1023" s="30">
        <v>0</v>
      </c>
      <c r="K1023" s="31">
        <v>0</v>
      </c>
      <c r="L1023" s="32">
        <f t="shared" si="54"/>
        <v>0</v>
      </c>
      <c r="M1023" s="30">
        <v>0</v>
      </c>
      <c r="N1023" s="32">
        <f t="shared" si="55"/>
        <v>0</v>
      </c>
      <c r="O1023" s="33"/>
      <c r="P1023" s="34"/>
    </row>
    <row r="1024" spans="1:16" s="35" customFormat="1" x14ac:dyDescent="0.3">
      <c r="A1024" s="22" t="s">
        <v>289</v>
      </c>
      <c r="B1024" s="23" t="s">
        <v>290</v>
      </c>
      <c r="C1024" s="24" t="s">
        <v>291</v>
      </c>
      <c r="D1024" s="25">
        <v>43647</v>
      </c>
      <c r="E1024" s="25">
        <v>44012</v>
      </c>
      <c r="F1024" s="26" t="s">
        <v>36</v>
      </c>
      <c r="G1024" s="27" t="s">
        <v>37</v>
      </c>
      <c r="H1024" s="28" t="s">
        <v>50</v>
      </c>
      <c r="I1024" s="29" t="s">
        <v>51</v>
      </c>
      <c r="J1024" s="30">
        <v>0</v>
      </c>
      <c r="K1024" s="31">
        <v>0</v>
      </c>
      <c r="L1024" s="32">
        <f t="shared" si="54"/>
        <v>0</v>
      </c>
      <c r="M1024" s="30">
        <v>51116</v>
      </c>
      <c r="N1024" s="32">
        <f t="shared" si="55"/>
        <v>51116</v>
      </c>
      <c r="O1024" s="33"/>
      <c r="P1024" s="34"/>
    </row>
    <row r="1025" spans="1:16" s="35" customFormat="1" x14ac:dyDescent="0.3">
      <c r="A1025" s="22" t="s">
        <v>289</v>
      </c>
      <c r="B1025" s="23" t="s">
        <v>290</v>
      </c>
      <c r="C1025" s="24" t="s">
        <v>291</v>
      </c>
      <c r="D1025" s="25">
        <v>43647</v>
      </c>
      <c r="E1025" s="25">
        <v>44012</v>
      </c>
      <c r="F1025" s="26" t="s">
        <v>36</v>
      </c>
      <c r="G1025" s="27" t="s">
        <v>37</v>
      </c>
      <c r="H1025" s="28" t="s">
        <v>52</v>
      </c>
      <c r="I1025" s="29" t="s">
        <v>53</v>
      </c>
      <c r="J1025" s="30">
        <v>3833</v>
      </c>
      <c r="K1025" s="31">
        <v>88</v>
      </c>
      <c r="L1025" s="32">
        <f t="shared" si="54"/>
        <v>3921</v>
      </c>
      <c r="M1025" s="30">
        <v>-3921</v>
      </c>
      <c r="N1025" s="32">
        <f t="shared" si="55"/>
        <v>0</v>
      </c>
      <c r="O1025" s="33"/>
      <c r="P1025" s="34"/>
    </row>
    <row r="1026" spans="1:16" s="35" customFormat="1" x14ac:dyDescent="0.3">
      <c r="A1026" s="22" t="s">
        <v>289</v>
      </c>
      <c r="B1026" s="23" t="s">
        <v>290</v>
      </c>
      <c r="C1026" s="24" t="s">
        <v>291</v>
      </c>
      <c r="D1026" s="25">
        <v>43647</v>
      </c>
      <c r="E1026" s="25">
        <v>44012</v>
      </c>
      <c r="F1026" s="26" t="s">
        <v>36</v>
      </c>
      <c r="G1026" s="27" t="s">
        <v>37</v>
      </c>
      <c r="H1026" s="28" t="s">
        <v>54</v>
      </c>
      <c r="I1026" s="29" t="s">
        <v>55</v>
      </c>
      <c r="J1026" s="30">
        <v>3912</v>
      </c>
      <c r="K1026" s="31">
        <v>880</v>
      </c>
      <c r="L1026" s="32">
        <f t="shared" si="54"/>
        <v>4792</v>
      </c>
      <c r="M1026" s="30">
        <v>-880</v>
      </c>
      <c r="N1026" s="32">
        <f t="shared" si="55"/>
        <v>3912</v>
      </c>
      <c r="O1026" s="33"/>
      <c r="P1026" s="34"/>
    </row>
    <row r="1027" spans="1:16" s="35" customFormat="1" x14ac:dyDescent="0.3">
      <c r="A1027" s="22" t="s">
        <v>289</v>
      </c>
      <c r="B1027" s="23" t="s">
        <v>290</v>
      </c>
      <c r="C1027" s="24" t="s">
        <v>291</v>
      </c>
      <c r="D1027" s="25">
        <v>43647</v>
      </c>
      <c r="E1027" s="25">
        <v>44012</v>
      </c>
      <c r="F1027" s="26" t="s">
        <v>36</v>
      </c>
      <c r="G1027" s="27" t="s">
        <v>37</v>
      </c>
      <c r="H1027" s="28" t="s">
        <v>56</v>
      </c>
      <c r="I1027" s="29" t="s">
        <v>57</v>
      </c>
      <c r="J1027" s="30">
        <v>1939</v>
      </c>
      <c r="K1027" s="31">
        <v>255</v>
      </c>
      <c r="L1027" s="32">
        <f t="shared" si="54"/>
        <v>2194</v>
      </c>
      <c r="M1027" s="30">
        <v>-255</v>
      </c>
      <c r="N1027" s="32">
        <f t="shared" si="55"/>
        <v>1939</v>
      </c>
      <c r="O1027" s="33"/>
      <c r="P1027" s="34"/>
    </row>
    <row r="1028" spans="1:16" s="35" customFormat="1" x14ac:dyDescent="0.3">
      <c r="A1028" s="22" t="s">
        <v>289</v>
      </c>
      <c r="B1028" s="23" t="s">
        <v>290</v>
      </c>
      <c r="C1028" s="24" t="s">
        <v>291</v>
      </c>
      <c r="D1028" s="25">
        <v>43647</v>
      </c>
      <c r="E1028" s="25">
        <v>44012</v>
      </c>
      <c r="F1028" s="26" t="s">
        <v>36</v>
      </c>
      <c r="G1028" s="27" t="s">
        <v>37</v>
      </c>
      <c r="H1028" s="28" t="s">
        <v>58</v>
      </c>
      <c r="I1028" s="29" t="s">
        <v>59</v>
      </c>
      <c r="J1028" s="30">
        <v>1013</v>
      </c>
      <c r="K1028" s="31">
        <v>427</v>
      </c>
      <c r="L1028" s="32">
        <f t="shared" si="54"/>
        <v>1440</v>
      </c>
      <c r="M1028" s="30">
        <v>-427</v>
      </c>
      <c r="N1028" s="32">
        <f t="shared" si="55"/>
        <v>1013</v>
      </c>
      <c r="O1028" s="33"/>
      <c r="P1028" s="34"/>
    </row>
    <row r="1029" spans="1:16" s="35" customFormat="1" x14ac:dyDescent="0.3">
      <c r="A1029" s="22" t="s">
        <v>289</v>
      </c>
      <c r="B1029" s="23" t="s">
        <v>290</v>
      </c>
      <c r="C1029" s="24" t="s">
        <v>291</v>
      </c>
      <c r="D1029" s="25">
        <v>43647</v>
      </c>
      <c r="E1029" s="25">
        <v>44012</v>
      </c>
      <c r="F1029" s="26" t="s">
        <v>36</v>
      </c>
      <c r="G1029" s="27" t="s">
        <v>37</v>
      </c>
      <c r="H1029" s="28" t="s">
        <v>60</v>
      </c>
      <c r="I1029" s="29" t="s">
        <v>61</v>
      </c>
      <c r="J1029" s="30">
        <v>0</v>
      </c>
      <c r="K1029" s="31">
        <v>2421</v>
      </c>
      <c r="L1029" s="32">
        <f t="shared" si="54"/>
        <v>2421</v>
      </c>
      <c r="M1029" s="30">
        <v>-2421</v>
      </c>
      <c r="N1029" s="32">
        <f t="shared" si="55"/>
        <v>0</v>
      </c>
      <c r="O1029" s="33"/>
      <c r="P1029" s="34"/>
    </row>
    <row r="1030" spans="1:16" s="35" customFormat="1" x14ac:dyDescent="0.3">
      <c r="A1030" s="22" t="s">
        <v>289</v>
      </c>
      <c r="B1030" s="23" t="s">
        <v>290</v>
      </c>
      <c r="C1030" s="24" t="s">
        <v>291</v>
      </c>
      <c r="D1030" s="25">
        <v>43647</v>
      </c>
      <c r="E1030" s="25">
        <v>44012</v>
      </c>
      <c r="F1030" s="26" t="s">
        <v>36</v>
      </c>
      <c r="G1030" s="27" t="s">
        <v>37</v>
      </c>
      <c r="H1030" s="28" t="s">
        <v>62</v>
      </c>
      <c r="I1030" s="29" t="s">
        <v>63</v>
      </c>
      <c r="J1030" s="30">
        <v>0</v>
      </c>
      <c r="K1030" s="31">
        <v>0</v>
      </c>
      <c r="L1030" s="32">
        <f t="shared" si="54"/>
        <v>0</v>
      </c>
      <c r="M1030" s="30">
        <v>0</v>
      </c>
      <c r="N1030" s="32">
        <f t="shared" si="55"/>
        <v>0</v>
      </c>
      <c r="O1030" s="33"/>
      <c r="P1030" s="34"/>
    </row>
    <row r="1031" spans="1:16" s="35" customFormat="1" x14ac:dyDescent="0.3">
      <c r="A1031" s="22" t="s">
        <v>289</v>
      </c>
      <c r="B1031" s="23" t="s">
        <v>290</v>
      </c>
      <c r="C1031" s="24" t="s">
        <v>291</v>
      </c>
      <c r="D1031" s="25">
        <v>43647</v>
      </c>
      <c r="E1031" s="25">
        <v>44012</v>
      </c>
      <c r="F1031" s="26" t="s">
        <v>36</v>
      </c>
      <c r="G1031" s="27" t="s">
        <v>37</v>
      </c>
      <c r="H1031" s="28" t="s">
        <v>64</v>
      </c>
      <c r="I1031" s="29" t="s">
        <v>65</v>
      </c>
      <c r="J1031" s="30">
        <v>0</v>
      </c>
      <c r="K1031" s="31">
        <v>1006</v>
      </c>
      <c r="L1031" s="32">
        <f t="shared" si="54"/>
        <v>1006</v>
      </c>
      <c r="M1031" s="30">
        <v>-1006</v>
      </c>
      <c r="N1031" s="32">
        <f t="shared" si="55"/>
        <v>0</v>
      </c>
      <c r="O1031" s="33"/>
      <c r="P1031" s="34"/>
    </row>
    <row r="1032" spans="1:16" s="35" customFormat="1" x14ac:dyDescent="0.3">
      <c r="A1032" s="22" t="s">
        <v>289</v>
      </c>
      <c r="B1032" s="23" t="s">
        <v>290</v>
      </c>
      <c r="C1032" s="24" t="s">
        <v>291</v>
      </c>
      <c r="D1032" s="25">
        <v>43647</v>
      </c>
      <c r="E1032" s="25">
        <v>44012</v>
      </c>
      <c r="F1032" s="26" t="s">
        <v>36</v>
      </c>
      <c r="G1032" s="27" t="s">
        <v>37</v>
      </c>
      <c r="H1032" s="28" t="s">
        <v>66</v>
      </c>
      <c r="I1032" s="29" t="s">
        <v>67</v>
      </c>
      <c r="J1032" s="30">
        <v>2218</v>
      </c>
      <c r="K1032" s="31">
        <v>2082</v>
      </c>
      <c r="L1032" s="32">
        <f t="shared" si="54"/>
        <v>4300</v>
      </c>
      <c r="M1032" s="30">
        <v>-2082</v>
      </c>
      <c r="N1032" s="32">
        <f t="shared" si="55"/>
        <v>2218</v>
      </c>
      <c r="O1032" s="33"/>
      <c r="P1032" s="34"/>
    </row>
    <row r="1033" spans="1:16" s="35" customFormat="1" x14ac:dyDescent="0.3">
      <c r="A1033" s="22" t="s">
        <v>289</v>
      </c>
      <c r="B1033" s="23" t="s">
        <v>290</v>
      </c>
      <c r="C1033" s="24" t="s">
        <v>291</v>
      </c>
      <c r="D1033" s="25">
        <v>43647</v>
      </c>
      <c r="E1033" s="25">
        <v>44012</v>
      </c>
      <c r="F1033" s="26" t="s">
        <v>36</v>
      </c>
      <c r="G1033" s="27" t="s">
        <v>37</v>
      </c>
      <c r="H1033" s="28" t="s">
        <v>68</v>
      </c>
      <c r="I1033" s="29" t="s">
        <v>69</v>
      </c>
      <c r="J1033" s="30">
        <v>0</v>
      </c>
      <c r="K1033" s="31">
        <v>0</v>
      </c>
      <c r="L1033" s="32">
        <f t="shared" si="54"/>
        <v>0</v>
      </c>
      <c r="M1033" s="30">
        <v>0</v>
      </c>
      <c r="N1033" s="32">
        <f t="shared" si="55"/>
        <v>0</v>
      </c>
      <c r="O1033" s="33"/>
      <c r="P1033" s="34"/>
    </row>
    <row r="1034" spans="1:16" s="35" customFormat="1" x14ac:dyDescent="0.3">
      <c r="A1034" s="22" t="s">
        <v>289</v>
      </c>
      <c r="B1034" s="23" t="s">
        <v>290</v>
      </c>
      <c r="C1034" s="24" t="s">
        <v>291</v>
      </c>
      <c r="D1034" s="25">
        <v>43647</v>
      </c>
      <c r="E1034" s="25">
        <v>44012</v>
      </c>
      <c r="F1034" s="26" t="s">
        <v>36</v>
      </c>
      <c r="G1034" s="27" t="s">
        <v>37</v>
      </c>
      <c r="H1034" s="28" t="s">
        <v>70</v>
      </c>
      <c r="I1034" s="29" t="s">
        <v>71</v>
      </c>
      <c r="J1034" s="30">
        <v>42157</v>
      </c>
      <c r="K1034" s="31">
        <v>0</v>
      </c>
      <c r="L1034" s="32">
        <f t="shared" si="54"/>
        <v>42157</v>
      </c>
      <c r="M1034" s="30">
        <v>0</v>
      </c>
      <c r="N1034" s="32">
        <f t="shared" si="55"/>
        <v>42157</v>
      </c>
      <c r="O1034" s="33"/>
      <c r="P1034" s="34"/>
    </row>
    <row r="1035" spans="1:16" s="35" customFormat="1" x14ac:dyDescent="0.3">
      <c r="A1035" s="22" t="s">
        <v>289</v>
      </c>
      <c r="B1035" s="23" t="s">
        <v>290</v>
      </c>
      <c r="C1035" s="24" t="s">
        <v>291</v>
      </c>
      <c r="D1035" s="25">
        <v>43647</v>
      </c>
      <c r="E1035" s="25">
        <v>44012</v>
      </c>
      <c r="F1035" s="26" t="s">
        <v>36</v>
      </c>
      <c r="G1035" s="27" t="s">
        <v>37</v>
      </c>
      <c r="H1035" s="28" t="s">
        <v>72</v>
      </c>
      <c r="I1035" s="29" t="s">
        <v>73</v>
      </c>
      <c r="J1035" s="30">
        <v>96</v>
      </c>
      <c r="K1035" s="31">
        <v>-198</v>
      </c>
      <c r="L1035" s="32">
        <f t="shared" si="54"/>
        <v>-102</v>
      </c>
      <c r="M1035" s="30">
        <v>102</v>
      </c>
      <c r="N1035" s="32">
        <f t="shared" si="55"/>
        <v>0</v>
      </c>
      <c r="O1035" s="33"/>
      <c r="P1035" s="34"/>
    </row>
    <row r="1036" spans="1:16" s="35" customFormat="1" x14ac:dyDescent="0.3">
      <c r="A1036" s="22" t="s">
        <v>289</v>
      </c>
      <c r="B1036" s="23" t="s">
        <v>290</v>
      </c>
      <c r="C1036" s="24" t="s">
        <v>291</v>
      </c>
      <c r="D1036" s="25">
        <v>43647</v>
      </c>
      <c r="E1036" s="25">
        <v>44012</v>
      </c>
      <c r="F1036" s="26" t="s">
        <v>36</v>
      </c>
      <c r="G1036" s="27" t="s">
        <v>37</v>
      </c>
      <c r="H1036" s="28" t="s">
        <v>74</v>
      </c>
      <c r="I1036" s="29" t="s">
        <v>75</v>
      </c>
      <c r="J1036" s="30">
        <v>0</v>
      </c>
      <c r="K1036" s="31">
        <v>0</v>
      </c>
      <c r="L1036" s="32">
        <f t="shared" si="54"/>
        <v>0</v>
      </c>
      <c r="M1036" s="30">
        <v>0</v>
      </c>
      <c r="N1036" s="32">
        <f t="shared" si="55"/>
        <v>0</v>
      </c>
      <c r="O1036" s="33"/>
      <c r="P1036" s="34"/>
    </row>
    <row r="1037" spans="1:16" s="35" customFormat="1" x14ac:dyDescent="0.3">
      <c r="A1037" s="22" t="s">
        <v>289</v>
      </c>
      <c r="B1037" s="23" t="s">
        <v>290</v>
      </c>
      <c r="C1037" s="24" t="s">
        <v>291</v>
      </c>
      <c r="D1037" s="25">
        <v>43647</v>
      </c>
      <c r="E1037" s="25">
        <v>44012</v>
      </c>
      <c r="F1037" s="26" t="s">
        <v>36</v>
      </c>
      <c r="G1037" s="27" t="s">
        <v>37</v>
      </c>
      <c r="H1037" s="28" t="s">
        <v>76</v>
      </c>
      <c r="I1037" s="29" t="s">
        <v>77</v>
      </c>
      <c r="J1037" s="30">
        <v>0</v>
      </c>
      <c r="K1037" s="31">
        <v>0</v>
      </c>
      <c r="L1037" s="32">
        <f t="shared" si="54"/>
        <v>0</v>
      </c>
      <c r="M1037" s="30">
        <v>0</v>
      </c>
      <c r="N1037" s="32">
        <f t="shared" si="55"/>
        <v>0</v>
      </c>
      <c r="O1037" s="33"/>
      <c r="P1037" s="34"/>
    </row>
    <row r="1038" spans="1:16" s="35" customFormat="1" x14ac:dyDescent="0.3">
      <c r="A1038" s="22" t="s">
        <v>289</v>
      </c>
      <c r="B1038" s="23" t="s">
        <v>290</v>
      </c>
      <c r="C1038" s="24" t="s">
        <v>291</v>
      </c>
      <c r="D1038" s="25">
        <v>43647</v>
      </c>
      <c r="E1038" s="25">
        <v>44012</v>
      </c>
      <c r="F1038" s="26" t="s">
        <v>36</v>
      </c>
      <c r="G1038" s="27" t="s">
        <v>37</v>
      </c>
      <c r="H1038" s="28" t="s">
        <v>78</v>
      </c>
      <c r="I1038" s="29" t="s">
        <v>79</v>
      </c>
      <c r="J1038" s="30">
        <v>0</v>
      </c>
      <c r="K1038" s="31">
        <v>0</v>
      </c>
      <c r="L1038" s="32">
        <f t="shared" si="54"/>
        <v>0</v>
      </c>
      <c r="M1038" s="30">
        <v>0</v>
      </c>
      <c r="N1038" s="32">
        <f t="shared" si="55"/>
        <v>0</v>
      </c>
      <c r="O1038" s="33"/>
      <c r="P1038" s="34"/>
    </row>
    <row r="1039" spans="1:16" s="35" customFormat="1" x14ac:dyDescent="0.3">
      <c r="A1039" s="22" t="s">
        <v>289</v>
      </c>
      <c r="B1039" s="23" t="s">
        <v>290</v>
      </c>
      <c r="C1039" s="24" t="s">
        <v>291</v>
      </c>
      <c r="D1039" s="25">
        <v>43647</v>
      </c>
      <c r="E1039" s="25">
        <v>44012</v>
      </c>
      <c r="F1039" s="26" t="s">
        <v>36</v>
      </c>
      <c r="G1039" s="27" t="s">
        <v>37</v>
      </c>
      <c r="H1039" s="28" t="s">
        <v>80</v>
      </c>
      <c r="I1039" s="29" t="s">
        <v>81</v>
      </c>
      <c r="J1039" s="30">
        <v>37</v>
      </c>
      <c r="K1039" s="31">
        <v>5759</v>
      </c>
      <c r="L1039" s="32">
        <f t="shared" si="54"/>
        <v>5796</v>
      </c>
      <c r="M1039" s="30">
        <v>-5759</v>
      </c>
      <c r="N1039" s="32">
        <f t="shared" si="55"/>
        <v>37</v>
      </c>
      <c r="O1039" s="33"/>
      <c r="P1039" s="34"/>
    </row>
    <row r="1040" spans="1:16" s="35" customFormat="1" x14ac:dyDescent="0.3">
      <c r="A1040" s="22" t="s">
        <v>289</v>
      </c>
      <c r="B1040" s="23" t="s">
        <v>290</v>
      </c>
      <c r="C1040" s="24" t="s">
        <v>291</v>
      </c>
      <c r="D1040" s="25">
        <v>43647</v>
      </c>
      <c r="E1040" s="25">
        <v>44012</v>
      </c>
      <c r="F1040" s="26" t="s">
        <v>36</v>
      </c>
      <c r="G1040" s="27" t="s">
        <v>37</v>
      </c>
      <c r="H1040" s="28" t="s">
        <v>82</v>
      </c>
      <c r="I1040" s="29" t="s">
        <v>83</v>
      </c>
      <c r="J1040" s="30">
        <v>0</v>
      </c>
      <c r="K1040" s="31">
        <v>17394</v>
      </c>
      <c r="L1040" s="32">
        <f t="shared" si="54"/>
        <v>17394</v>
      </c>
      <c r="M1040" s="30">
        <v>-17394</v>
      </c>
      <c r="N1040" s="32">
        <f t="shared" si="55"/>
        <v>0</v>
      </c>
      <c r="O1040" s="33"/>
      <c r="P1040" s="34"/>
    </row>
    <row r="1041" spans="1:16" s="35" customFormat="1" x14ac:dyDescent="0.3">
      <c r="A1041" s="22" t="s">
        <v>289</v>
      </c>
      <c r="B1041" s="23" t="s">
        <v>290</v>
      </c>
      <c r="C1041" s="24" t="s">
        <v>291</v>
      </c>
      <c r="D1041" s="25">
        <v>43647</v>
      </c>
      <c r="E1041" s="25">
        <v>44012</v>
      </c>
      <c r="F1041" s="26" t="s">
        <v>36</v>
      </c>
      <c r="G1041" s="27" t="s">
        <v>37</v>
      </c>
      <c r="H1041" s="28" t="s">
        <v>84</v>
      </c>
      <c r="I1041" s="29" t="s">
        <v>85</v>
      </c>
      <c r="J1041" s="30">
        <v>0</v>
      </c>
      <c r="K1041" s="31">
        <v>0</v>
      </c>
      <c r="L1041" s="32">
        <f t="shared" si="54"/>
        <v>0</v>
      </c>
      <c r="M1041" s="30">
        <v>0</v>
      </c>
      <c r="N1041" s="32">
        <f t="shared" si="55"/>
        <v>0</v>
      </c>
      <c r="O1041" s="33"/>
      <c r="P1041" s="34"/>
    </row>
    <row r="1042" spans="1:16" s="35" customFormat="1" x14ac:dyDescent="0.3">
      <c r="A1042" s="22" t="s">
        <v>289</v>
      </c>
      <c r="B1042" s="23" t="s">
        <v>290</v>
      </c>
      <c r="C1042" s="24" t="s">
        <v>291</v>
      </c>
      <c r="D1042" s="25">
        <v>43647</v>
      </c>
      <c r="E1042" s="25">
        <v>44012</v>
      </c>
      <c r="F1042" s="26" t="s">
        <v>36</v>
      </c>
      <c r="G1042" s="27" t="s">
        <v>37</v>
      </c>
      <c r="H1042" s="28" t="s">
        <v>86</v>
      </c>
      <c r="I1042" s="29" t="s">
        <v>87</v>
      </c>
      <c r="J1042" s="30">
        <v>0</v>
      </c>
      <c r="K1042" s="31">
        <v>58</v>
      </c>
      <c r="L1042" s="32">
        <f t="shared" si="54"/>
        <v>58</v>
      </c>
      <c r="M1042" s="30">
        <v>-58</v>
      </c>
      <c r="N1042" s="32">
        <f t="shared" si="55"/>
        <v>0</v>
      </c>
      <c r="O1042" s="33"/>
      <c r="P1042" s="34"/>
    </row>
    <row r="1043" spans="1:16" s="35" customFormat="1" x14ac:dyDescent="0.3">
      <c r="A1043" s="22" t="s">
        <v>289</v>
      </c>
      <c r="B1043" s="23" t="s">
        <v>290</v>
      </c>
      <c r="C1043" s="24" t="s">
        <v>291</v>
      </c>
      <c r="D1043" s="25">
        <v>43647</v>
      </c>
      <c r="E1043" s="25">
        <v>44012</v>
      </c>
      <c r="F1043" s="26" t="s">
        <v>36</v>
      </c>
      <c r="G1043" s="27" t="s">
        <v>37</v>
      </c>
      <c r="H1043" s="28" t="s">
        <v>88</v>
      </c>
      <c r="I1043" s="29" t="s">
        <v>89</v>
      </c>
      <c r="J1043" s="30">
        <v>0</v>
      </c>
      <c r="K1043" s="31">
        <v>0</v>
      </c>
      <c r="L1043" s="32">
        <f t="shared" si="54"/>
        <v>0</v>
      </c>
      <c r="M1043" s="30">
        <v>0</v>
      </c>
      <c r="N1043" s="32">
        <f t="shared" si="55"/>
        <v>0</v>
      </c>
      <c r="O1043" s="33"/>
      <c r="P1043" s="34"/>
    </row>
    <row r="1044" spans="1:16" s="35" customFormat="1" x14ac:dyDescent="0.3">
      <c r="A1044" s="22" t="s">
        <v>289</v>
      </c>
      <c r="B1044" s="23" t="s">
        <v>290</v>
      </c>
      <c r="C1044" s="24" t="s">
        <v>291</v>
      </c>
      <c r="D1044" s="25">
        <v>43647</v>
      </c>
      <c r="E1044" s="25">
        <v>44012</v>
      </c>
      <c r="F1044" s="26" t="s">
        <v>36</v>
      </c>
      <c r="G1044" s="27" t="s">
        <v>37</v>
      </c>
      <c r="H1044" s="28" t="s">
        <v>90</v>
      </c>
      <c r="I1044" s="29" t="s">
        <v>91</v>
      </c>
      <c r="J1044" s="30">
        <v>0</v>
      </c>
      <c r="K1044" s="31">
        <v>0</v>
      </c>
      <c r="L1044" s="32">
        <f t="shared" ref="L1044:L1107" si="57">SUM(J1044:K1044)</f>
        <v>0</v>
      </c>
      <c r="M1044" s="30">
        <v>0</v>
      </c>
      <c r="N1044" s="32">
        <f t="shared" ref="N1044:N1107" si="58">+SUM($L1044:$M1044)</f>
        <v>0</v>
      </c>
      <c r="O1044" s="33">
        <v>0</v>
      </c>
      <c r="P1044" s="34">
        <v>0</v>
      </c>
    </row>
    <row r="1045" spans="1:16" s="35" customFormat="1" x14ac:dyDescent="0.3">
      <c r="A1045" s="22" t="s">
        <v>289</v>
      </c>
      <c r="B1045" s="23" t="s">
        <v>290</v>
      </c>
      <c r="C1045" s="24" t="s">
        <v>291</v>
      </c>
      <c r="D1045" s="25">
        <v>43647</v>
      </c>
      <c r="E1045" s="25">
        <v>44012</v>
      </c>
      <c r="F1045" s="26" t="s">
        <v>36</v>
      </c>
      <c r="G1045" s="27" t="s">
        <v>37</v>
      </c>
      <c r="H1045" s="28" t="s">
        <v>92</v>
      </c>
      <c r="I1045" s="29" t="s">
        <v>93</v>
      </c>
      <c r="J1045" s="30">
        <v>0</v>
      </c>
      <c r="K1045" s="31">
        <v>0</v>
      </c>
      <c r="L1045" s="32">
        <f t="shared" si="57"/>
        <v>0</v>
      </c>
      <c r="M1045" s="30">
        <v>0</v>
      </c>
      <c r="N1045" s="32">
        <f t="shared" si="58"/>
        <v>0</v>
      </c>
      <c r="O1045" s="33"/>
      <c r="P1045" s="34"/>
    </row>
    <row r="1046" spans="1:16" s="35" customFormat="1" x14ac:dyDescent="0.3">
      <c r="A1046" s="22" t="s">
        <v>289</v>
      </c>
      <c r="B1046" s="23" t="s">
        <v>290</v>
      </c>
      <c r="C1046" s="24" t="s">
        <v>291</v>
      </c>
      <c r="D1046" s="25">
        <v>43647</v>
      </c>
      <c r="E1046" s="25">
        <v>44012</v>
      </c>
      <c r="F1046" s="26" t="s">
        <v>36</v>
      </c>
      <c r="G1046" s="27" t="s">
        <v>37</v>
      </c>
      <c r="H1046" s="28" t="s">
        <v>94</v>
      </c>
      <c r="I1046" s="29" t="s">
        <v>95</v>
      </c>
      <c r="J1046" s="30">
        <v>0</v>
      </c>
      <c r="K1046" s="31">
        <v>0</v>
      </c>
      <c r="L1046" s="32">
        <f t="shared" si="57"/>
        <v>0</v>
      </c>
      <c r="M1046" s="30">
        <v>0</v>
      </c>
      <c r="N1046" s="32">
        <f t="shared" si="58"/>
        <v>0</v>
      </c>
      <c r="O1046" s="33"/>
      <c r="P1046" s="34"/>
    </row>
    <row r="1047" spans="1:16" s="35" customFormat="1" x14ac:dyDescent="0.3">
      <c r="A1047" s="22" t="s">
        <v>289</v>
      </c>
      <c r="B1047" s="23" t="s">
        <v>290</v>
      </c>
      <c r="C1047" s="24" t="s">
        <v>291</v>
      </c>
      <c r="D1047" s="25">
        <v>43647</v>
      </c>
      <c r="E1047" s="25">
        <v>44012</v>
      </c>
      <c r="F1047" s="26" t="s">
        <v>36</v>
      </c>
      <c r="G1047" s="27" t="s">
        <v>37</v>
      </c>
      <c r="H1047" s="28" t="s">
        <v>96</v>
      </c>
      <c r="I1047" s="29" t="s">
        <v>97</v>
      </c>
      <c r="J1047" s="30">
        <v>0</v>
      </c>
      <c r="K1047" s="31">
        <v>517</v>
      </c>
      <c r="L1047" s="32">
        <f t="shared" si="57"/>
        <v>517</v>
      </c>
      <c r="M1047" s="30">
        <v>-517</v>
      </c>
      <c r="N1047" s="32">
        <f t="shared" si="58"/>
        <v>0</v>
      </c>
      <c r="O1047" s="33"/>
      <c r="P1047" s="34"/>
    </row>
    <row r="1048" spans="1:16" s="35" customFormat="1" x14ac:dyDescent="0.3">
      <c r="A1048" s="22" t="s">
        <v>289</v>
      </c>
      <c r="B1048" s="23" t="s">
        <v>290</v>
      </c>
      <c r="C1048" s="24" t="s">
        <v>291</v>
      </c>
      <c r="D1048" s="25">
        <v>43647</v>
      </c>
      <c r="E1048" s="25">
        <v>44012</v>
      </c>
      <c r="F1048" s="26" t="s">
        <v>36</v>
      </c>
      <c r="G1048" s="27" t="s">
        <v>37</v>
      </c>
      <c r="H1048" s="28" t="s">
        <v>98</v>
      </c>
      <c r="I1048" s="29" t="s">
        <v>99</v>
      </c>
      <c r="J1048" s="30">
        <v>0</v>
      </c>
      <c r="K1048" s="31">
        <v>0</v>
      </c>
      <c r="L1048" s="32">
        <f t="shared" si="57"/>
        <v>0</v>
      </c>
      <c r="M1048" s="30">
        <v>0</v>
      </c>
      <c r="N1048" s="32">
        <f t="shared" si="58"/>
        <v>0</v>
      </c>
      <c r="O1048" s="33"/>
      <c r="P1048" s="34"/>
    </row>
    <row r="1049" spans="1:16" s="35" customFormat="1" x14ac:dyDescent="0.3">
      <c r="A1049" s="22" t="s">
        <v>289</v>
      </c>
      <c r="B1049" s="23" t="s">
        <v>290</v>
      </c>
      <c r="C1049" s="24" t="s">
        <v>291</v>
      </c>
      <c r="D1049" s="25">
        <v>43647</v>
      </c>
      <c r="E1049" s="25">
        <v>44012</v>
      </c>
      <c r="F1049" s="26" t="s">
        <v>36</v>
      </c>
      <c r="G1049" s="27" t="s">
        <v>37</v>
      </c>
      <c r="H1049" s="28" t="s">
        <v>100</v>
      </c>
      <c r="I1049" s="29" t="s">
        <v>101</v>
      </c>
      <c r="J1049" s="30">
        <v>333</v>
      </c>
      <c r="K1049" s="31">
        <v>0</v>
      </c>
      <c r="L1049" s="32">
        <f t="shared" si="57"/>
        <v>333</v>
      </c>
      <c r="M1049" s="30">
        <v>0</v>
      </c>
      <c r="N1049" s="32">
        <f t="shared" si="58"/>
        <v>333</v>
      </c>
      <c r="O1049" s="33"/>
      <c r="P1049" s="34"/>
    </row>
    <row r="1050" spans="1:16" s="35" customFormat="1" x14ac:dyDescent="0.3">
      <c r="A1050" s="22" t="s">
        <v>289</v>
      </c>
      <c r="B1050" s="23" t="s">
        <v>290</v>
      </c>
      <c r="C1050" s="24" t="s">
        <v>291</v>
      </c>
      <c r="D1050" s="25">
        <v>43647</v>
      </c>
      <c r="E1050" s="25">
        <v>44012</v>
      </c>
      <c r="F1050" s="26" t="s">
        <v>36</v>
      </c>
      <c r="G1050" s="27" t="s">
        <v>37</v>
      </c>
      <c r="H1050" s="28" t="s">
        <v>102</v>
      </c>
      <c r="I1050" s="29" t="s">
        <v>103</v>
      </c>
      <c r="J1050" s="30">
        <v>205</v>
      </c>
      <c r="K1050" s="31">
        <v>0</v>
      </c>
      <c r="L1050" s="32">
        <f t="shared" si="57"/>
        <v>205</v>
      </c>
      <c r="M1050" s="30">
        <v>0</v>
      </c>
      <c r="N1050" s="32">
        <f t="shared" si="58"/>
        <v>205</v>
      </c>
      <c r="O1050" s="33"/>
      <c r="P1050" s="34"/>
    </row>
    <row r="1051" spans="1:16" s="35" customFormat="1" x14ac:dyDescent="0.3">
      <c r="A1051" s="22" t="s">
        <v>289</v>
      </c>
      <c r="B1051" s="23" t="s">
        <v>290</v>
      </c>
      <c r="C1051" s="24" t="s">
        <v>291</v>
      </c>
      <c r="D1051" s="25">
        <v>43647</v>
      </c>
      <c r="E1051" s="25">
        <v>44012</v>
      </c>
      <c r="F1051" s="26" t="s">
        <v>36</v>
      </c>
      <c r="G1051" s="27" t="s">
        <v>37</v>
      </c>
      <c r="H1051" s="28" t="s">
        <v>104</v>
      </c>
      <c r="I1051" s="29" t="s">
        <v>105</v>
      </c>
      <c r="J1051" s="30">
        <v>0</v>
      </c>
      <c r="K1051" s="31">
        <v>0</v>
      </c>
      <c r="L1051" s="32">
        <f t="shared" si="57"/>
        <v>0</v>
      </c>
      <c r="M1051" s="30">
        <v>0</v>
      </c>
      <c r="N1051" s="32">
        <f t="shared" si="58"/>
        <v>0</v>
      </c>
      <c r="O1051" s="33"/>
      <c r="P1051" s="34"/>
    </row>
    <row r="1052" spans="1:16" s="35" customFormat="1" x14ac:dyDescent="0.3">
      <c r="A1052" s="22" t="s">
        <v>289</v>
      </c>
      <c r="B1052" s="23" t="s">
        <v>290</v>
      </c>
      <c r="C1052" s="24" t="s">
        <v>291</v>
      </c>
      <c r="D1052" s="25">
        <v>43647</v>
      </c>
      <c r="E1052" s="25">
        <v>44012</v>
      </c>
      <c r="F1052" s="26" t="s">
        <v>36</v>
      </c>
      <c r="G1052" s="27" t="s">
        <v>37</v>
      </c>
      <c r="H1052" s="28" t="s">
        <v>106</v>
      </c>
      <c r="I1052" s="29" t="s">
        <v>107</v>
      </c>
      <c r="J1052" s="30">
        <v>0</v>
      </c>
      <c r="K1052" s="31">
        <v>0</v>
      </c>
      <c r="L1052" s="32">
        <f t="shared" si="57"/>
        <v>0</v>
      </c>
      <c r="M1052" s="30">
        <v>0</v>
      </c>
      <c r="N1052" s="32">
        <f t="shared" si="58"/>
        <v>0</v>
      </c>
      <c r="O1052" s="33"/>
      <c r="P1052" s="34"/>
    </row>
    <row r="1053" spans="1:16" s="35" customFormat="1" x14ac:dyDescent="0.3">
      <c r="A1053" s="22" t="s">
        <v>289</v>
      </c>
      <c r="B1053" s="23" t="s">
        <v>290</v>
      </c>
      <c r="C1053" s="24" t="s">
        <v>291</v>
      </c>
      <c r="D1053" s="25">
        <v>43647</v>
      </c>
      <c r="E1053" s="25">
        <v>44012</v>
      </c>
      <c r="F1053" s="26" t="s">
        <v>36</v>
      </c>
      <c r="G1053" s="27" t="s">
        <v>37</v>
      </c>
      <c r="H1053" s="28" t="s">
        <v>108</v>
      </c>
      <c r="I1053" s="29" t="s">
        <v>109</v>
      </c>
      <c r="J1053" s="30">
        <v>1889</v>
      </c>
      <c r="K1053" s="31">
        <v>3948</v>
      </c>
      <c r="L1053" s="32">
        <f t="shared" si="57"/>
        <v>5837</v>
      </c>
      <c r="M1053" s="30">
        <v>-4144</v>
      </c>
      <c r="N1053" s="32">
        <f t="shared" si="58"/>
        <v>1693</v>
      </c>
      <c r="O1053" s="33"/>
      <c r="P1053" s="34"/>
    </row>
    <row r="1054" spans="1:16" s="35" customFormat="1" x14ac:dyDescent="0.3">
      <c r="A1054" s="22" t="s">
        <v>289</v>
      </c>
      <c r="B1054" s="23" t="s">
        <v>290</v>
      </c>
      <c r="C1054" s="24" t="s">
        <v>291</v>
      </c>
      <c r="D1054" s="25">
        <v>43647</v>
      </c>
      <c r="E1054" s="25">
        <v>44012</v>
      </c>
      <c r="F1054" s="45" t="s">
        <v>36</v>
      </c>
      <c r="G1054" s="46" t="s">
        <v>37</v>
      </c>
      <c r="H1054" s="47" t="s">
        <v>34</v>
      </c>
      <c r="I1054" s="48" t="s">
        <v>110</v>
      </c>
      <c r="J1054" s="49">
        <f>SUM(J1018:J1053)</f>
        <v>229481</v>
      </c>
      <c r="K1054" s="50">
        <f>SUM(K1018:K1053)</f>
        <v>-54959</v>
      </c>
      <c r="L1054" s="51">
        <f t="shared" si="57"/>
        <v>174522</v>
      </c>
      <c r="M1054" s="49">
        <f>SUM(M1018:M1053)</f>
        <v>1290</v>
      </c>
      <c r="N1054" s="51">
        <f t="shared" si="58"/>
        <v>175812</v>
      </c>
      <c r="O1054" s="52"/>
      <c r="P1054" s="53"/>
    </row>
    <row r="1055" spans="1:16" s="35" customFormat="1" x14ac:dyDescent="0.3">
      <c r="A1055" s="22" t="s">
        <v>289</v>
      </c>
      <c r="B1055" s="23" t="s">
        <v>290</v>
      </c>
      <c r="C1055" s="24" t="s">
        <v>291</v>
      </c>
      <c r="D1055" s="25">
        <v>43647</v>
      </c>
      <c r="E1055" s="25">
        <v>44012</v>
      </c>
      <c r="F1055" s="26" t="s">
        <v>111</v>
      </c>
      <c r="G1055" s="27" t="s">
        <v>112</v>
      </c>
      <c r="H1055" s="28" t="s">
        <v>82</v>
      </c>
      <c r="I1055" s="29" t="s">
        <v>113</v>
      </c>
      <c r="J1055" s="30">
        <v>122400</v>
      </c>
      <c r="K1055" s="31">
        <v>0</v>
      </c>
      <c r="L1055" s="32">
        <f t="shared" si="57"/>
        <v>122400</v>
      </c>
      <c r="M1055" s="30">
        <v>0</v>
      </c>
      <c r="N1055" s="32">
        <f t="shared" si="58"/>
        <v>122400</v>
      </c>
      <c r="O1055" s="33"/>
      <c r="P1055" s="34"/>
    </row>
    <row r="1056" spans="1:16" s="35" customFormat="1" x14ac:dyDescent="0.3">
      <c r="A1056" s="22" t="s">
        <v>289</v>
      </c>
      <c r="B1056" s="23" t="s">
        <v>290</v>
      </c>
      <c r="C1056" s="24" t="s">
        <v>291</v>
      </c>
      <c r="D1056" s="25">
        <v>43647</v>
      </c>
      <c r="E1056" s="25">
        <v>44012</v>
      </c>
      <c r="F1056" s="26" t="s">
        <v>111</v>
      </c>
      <c r="G1056" s="27" t="s">
        <v>112</v>
      </c>
      <c r="H1056" s="28" t="s">
        <v>84</v>
      </c>
      <c r="I1056" s="29" t="s">
        <v>114</v>
      </c>
      <c r="J1056" s="30">
        <v>0</v>
      </c>
      <c r="K1056" s="31">
        <v>0</v>
      </c>
      <c r="L1056" s="32">
        <f t="shared" si="57"/>
        <v>0</v>
      </c>
      <c r="M1056" s="30">
        <v>0</v>
      </c>
      <c r="N1056" s="32">
        <f t="shared" si="58"/>
        <v>0</v>
      </c>
      <c r="O1056" s="33"/>
      <c r="P1056" s="34"/>
    </row>
    <row r="1057" spans="1:16" s="35" customFormat="1" x14ac:dyDescent="0.3">
      <c r="A1057" s="22" t="s">
        <v>289</v>
      </c>
      <c r="B1057" s="23" t="s">
        <v>290</v>
      </c>
      <c r="C1057" s="24" t="s">
        <v>291</v>
      </c>
      <c r="D1057" s="25">
        <v>43647</v>
      </c>
      <c r="E1057" s="25">
        <v>44012</v>
      </c>
      <c r="F1057" s="26" t="s">
        <v>111</v>
      </c>
      <c r="G1057" s="27" t="s">
        <v>112</v>
      </c>
      <c r="H1057" s="28" t="s">
        <v>86</v>
      </c>
      <c r="I1057" s="29" t="s">
        <v>115</v>
      </c>
      <c r="J1057" s="30">
        <v>0</v>
      </c>
      <c r="K1057" s="31">
        <v>0</v>
      </c>
      <c r="L1057" s="32">
        <f t="shared" si="57"/>
        <v>0</v>
      </c>
      <c r="M1057" s="30">
        <v>0</v>
      </c>
      <c r="N1057" s="32">
        <f t="shared" si="58"/>
        <v>0</v>
      </c>
      <c r="O1057" s="33"/>
      <c r="P1057" s="34"/>
    </row>
    <row r="1058" spans="1:16" s="35" customFormat="1" x14ac:dyDescent="0.3">
      <c r="A1058" s="22" t="s">
        <v>289</v>
      </c>
      <c r="B1058" s="23" t="s">
        <v>290</v>
      </c>
      <c r="C1058" s="24" t="s">
        <v>291</v>
      </c>
      <c r="D1058" s="25">
        <v>43647</v>
      </c>
      <c r="E1058" s="25">
        <v>44012</v>
      </c>
      <c r="F1058" s="26" t="s">
        <v>111</v>
      </c>
      <c r="G1058" s="27" t="s">
        <v>112</v>
      </c>
      <c r="H1058" s="28" t="s">
        <v>116</v>
      </c>
      <c r="I1058" s="29" t="s">
        <v>117</v>
      </c>
      <c r="J1058" s="30">
        <v>6123</v>
      </c>
      <c r="K1058" s="31">
        <v>502</v>
      </c>
      <c r="L1058" s="32">
        <f t="shared" si="57"/>
        <v>6625</v>
      </c>
      <c r="M1058" s="30">
        <v>-502</v>
      </c>
      <c r="N1058" s="32">
        <f t="shared" si="58"/>
        <v>6123</v>
      </c>
      <c r="O1058" s="33"/>
      <c r="P1058" s="34"/>
    </row>
    <row r="1059" spans="1:16" s="35" customFormat="1" x14ac:dyDescent="0.3">
      <c r="A1059" s="22" t="s">
        <v>289</v>
      </c>
      <c r="B1059" s="23" t="s">
        <v>290</v>
      </c>
      <c r="C1059" s="24" t="s">
        <v>291</v>
      </c>
      <c r="D1059" s="25">
        <v>43647</v>
      </c>
      <c r="E1059" s="25">
        <v>44012</v>
      </c>
      <c r="F1059" s="26" t="s">
        <v>111</v>
      </c>
      <c r="G1059" s="27" t="s">
        <v>112</v>
      </c>
      <c r="H1059" s="28" t="s">
        <v>88</v>
      </c>
      <c r="I1059" s="29" t="s">
        <v>118</v>
      </c>
      <c r="J1059" s="30">
        <v>0</v>
      </c>
      <c r="K1059" s="31">
        <v>0</v>
      </c>
      <c r="L1059" s="32">
        <f t="shared" si="57"/>
        <v>0</v>
      </c>
      <c r="M1059" s="30">
        <v>0</v>
      </c>
      <c r="N1059" s="32">
        <f t="shared" si="58"/>
        <v>0</v>
      </c>
      <c r="O1059" s="33"/>
      <c r="P1059" s="34"/>
    </row>
    <row r="1060" spans="1:16" s="35" customFormat="1" x14ac:dyDescent="0.3">
      <c r="A1060" s="22" t="s">
        <v>289</v>
      </c>
      <c r="B1060" s="23" t="s">
        <v>290</v>
      </c>
      <c r="C1060" s="24" t="s">
        <v>291</v>
      </c>
      <c r="D1060" s="25">
        <v>43647</v>
      </c>
      <c r="E1060" s="25">
        <v>44012</v>
      </c>
      <c r="F1060" s="26" t="s">
        <v>111</v>
      </c>
      <c r="G1060" s="27" t="s">
        <v>112</v>
      </c>
      <c r="H1060" s="28" t="s">
        <v>119</v>
      </c>
      <c r="I1060" s="29" t="s">
        <v>120</v>
      </c>
      <c r="J1060" s="30">
        <v>0</v>
      </c>
      <c r="K1060" s="31">
        <v>0</v>
      </c>
      <c r="L1060" s="32">
        <f t="shared" si="57"/>
        <v>0</v>
      </c>
      <c r="M1060" s="30">
        <v>0</v>
      </c>
      <c r="N1060" s="32">
        <f t="shared" si="58"/>
        <v>0</v>
      </c>
      <c r="O1060" s="33"/>
      <c r="P1060" s="34"/>
    </row>
    <row r="1061" spans="1:16" s="35" customFormat="1" x14ac:dyDescent="0.3">
      <c r="A1061" s="22" t="s">
        <v>289</v>
      </c>
      <c r="B1061" s="23" t="s">
        <v>290</v>
      </c>
      <c r="C1061" s="24" t="s">
        <v>291</v>
      </c>
      <c r="D1061" s="25">
        <v>43647</v>
      </c>
      <c r="E1061" s="25">
        <v>44012</v>
      </c>
      <c r="F1061" s="26" t="s">
        <v>111</v>
      </c>
      <c r="G1061" s="27" t="s">
        <v>112</v>
      </c>
      <c r="H1061" s="28" t="s">
        <v>121</v>
      </c>
      <c r="I1061" s="29" t="s">
        <v>122</v>
      </c>
      <c r="J1061" s="30">
        <v>0</v>
      </c>
      <c r="K1061" s="31">
        <v>0</v>
      </c>
      <c r="L1061" s="32">
        <f t="shared" si="57"/>
        <v>0</v>
      </c>
      <c r="M1061" s="30">
        <v>0</v>
      </c>
      <c r="N1061" s="32">
        <f t="shared" si="58"/>
        <v>0</v>
      </c>
      <c r="O1061" s="33"/>
      <c r="P1061" s="34"/>
    </row>
    <row r="1062" spans="1:16" s="35" customFormat="1" x14ac:dyDescent="0.3">
      <c r="A1062" s="22" t="s">
        <v>289</v>
      </c>
      <c r="B1062" s="23" t="s">
        <v>290</v>
      </c>
      <c r="C1062" s="24" t="s">
        <v>291</v>
      </c>
      <c r="D1062" s="25">
        <v>43647</v>
      </c>
      <c r="E1062" s="25">
        <v>44012</v>
      </c>
      <c r="F1062" s="26" t="s">
        <v>111</v>
      </c>
      <c r="G1062" s="27" t="s">
        <v>112</v>
      </c>
      <c r="H1062" s="28" t="s">
        <v>90</v>
      </c>
      <c r="I1062" s="29" t="s">
        <v>123</v>
      </c>
      <c r="J1062" s="30">
        <v>0</v>
      </c>
      <c r="K1062" s="31">
        <v>0</v>
      </c>
      <c r="L1062" s="32">
        <f t="shared" si="57"/>
        <v>0</v>
      </c>
      <c r="M1062" s="30">
        <v>0</v>
      </c>
      <c r="N1062" s="32">
        <f t="shared" si="58"/>
        <v>0</v>
      </c>
      <c r="O1062" s="33"/>
      <c r="P1062" s="34"/>
    </row>
    <row r="1063" spans="1:16" s="35" customFormat="1" x14ac:dyDescent="0.3">
      <c r="A1063" s="22" t="s">
        <v>289</v>
      </c>
      <c r="B1063" s="23" t="s">
        <v>290</v>
      </c>
      <c r="C1063" s="24" t="s">
        <v>291</v>
      </c>
      <c r="D1063" s="25">
        <v>43647</v>
      </c>
      <c r="E1063" s="25">
        <v>44012</v>
      </c>
      <c r="F1063" s="26" t="s">
        <v>111</v>
      </c>
      <c r="G1063" s="27" t="s">
        <v>112</v>
      </c>
      <c r="H1063" s="28" t="s">
        <v>92</v>
      </c>
      <c r="I1063" s="29" t="s">
        <v>124</v>
      </c>
      <c r="J1063" s="30">
        <v>0</v>
      </c>
      <c r="K1063" s="31">
        <v>0</v>
      </c>
      <c r="L1063" s="32">
        <f t="shared" si="57"/>
        <v>0</v>
      </c>
      <c r="M1063" s="30">
        <v>0</v>
      </c>
      <c r="N1063" s="32">
        <f t="shared" si="58"/>
        <v>0</v>
      </c>
      <c r="O1063" s="33"/>
      <c r="P1063" s="34"/>
    </row>
    <row r="1064" spans="1:16" s="35" customFormat="1" x14ac:dyDescent="0.3">
      <c r="A1064" s="22" t="s">
        <v>289</v>
      </c>
      <c r="B1064" s="23" t="s">
        <v>290</v>
      </c>
      <c r="C1064" s="24" t="s">
        <v>291</v>
      </c>
      <c r="D1064" s="25">
        <v>43647</v>
      </c>
      <c r="E1064" s="25">
        <v>44012</v>
      </c>
      <c r="F1064" s="26" t="s">
        <v>111</v>
      </c>
      <c r="G1064" s="27" t="s">
        <v>112</v>
      </c>
      <c r="H1064" s="28" t="s">
        <v>94</v>
      </c>
      <c r="I1064" s="29" t="s">
        <v>125</v>
      </c>
      <c r="J1064" s="30">
        <v>0</v>
      </c>
      <c r="K1064" s="31">
        <v>0</v>
      </c>
      <c r="L1064" s="32">
        <f t="shared" si="57"/>
        <v>0</v>
      </c>
      <c r="M1064" s="30">
        <v>0</v>
      </c>
      <c r="N1064" s="32">
        <f t="shared" si="58"/>
        <v>0</v>
      </c>
      <c r="O1064" s="33"/>
      <c r="P1064" s="34"/>
    </row>
    <row r="1065" spans="1:16" s="35" customFormat="1" x14ac:dyDescent="0.3">
      <c r="A1065" s="22" t="s">
        <v>289</v>
      </c>
      <c r="B1065" s="23" t="s">
        <v>290</v>
      </c>
      <c r="C1065" s="24" t="s">
        <v>291</v>
      </c>
      <c r="D1065" s="25">
        <v>43647</v>
      </c>
      <c r="E1065" s="25">
        <v>44012</v>
      </c>
      <c r="F1065" s="26" t="s">
        <v>111</v>
      </c>
      <c r="G1065" s="27" t="s">
        <v>112</v>
      </c>
      <c r="H1065" s="28" t="s">
        <v>96</v>
      </c>
      <c r="I1065" s="29" t="s">
        <v>126</v>
      </c>
      <c r="J1065" s="30">
        <v>0</v>
      </c>
      <c r="K1065" s="31">
        <v>0</v>
      </c>
      <c r="L1065" s="32">
        <f t="shared" si="57"/>
        <v>0</v>
      </c>
      <c r="M1065" s="30">
        <v>0</v>
      </c>
      <c r="N1065" s="32">
        <f t="shared" si="58"/>
        <v>0</v>
      </c>
      <c r="O1065" s="33"/>
      <c r="P1065" s="34"/>
    </row>
    <row r="1066" spans="1:16" s="35" customFormat="1" x14ac:dyDescent="0.3">
      <c r="A1066" s="22" t="s">
        <v>289</v>
      </c>
      <c r="B1066" s="23" t="s">
        <v>290</v>
      </c>
      <c r="C1066" s="24" t="s">
        <v>291</v>
      </c>
      <c r="D1066" s="25">
        <v>43647</v>
      </c>
      <c r="E1066" s="25">
        <v>44012</v>
      </c>
      <c r="F1066" s="26" t="s">
        <v>111</v>
      </c>
      <c r="G1066" s="27" t="s">
        <v>112</v>
      </c>
      <c r="H1066" s="28" t="s">
        <v>98</v>
      </c>
      <c r="I1066" s="29" t="s">
        <v>127</v>
      </c>
      <c r="J1066" s="30">
        <v>0</v>
      </c>
      <c r="K1066" s="31">
        <v>0</v>
      </c>
      <c r="L1066" s="32">
        <f t="shared" si="57"/>
        <v>0</v>
      </c>
      <c r="M1066" s="30">
        <v>0</v>
      </c>
      <c r="N1066" s="32">
        <f t="shared" si="58"/>
        <v>0</v>
      </c>
      <c r="O1066" s="33"/>
      <c r="P1066" s="34"/>
    </row>
    <row r="1067" spans="1:16" s="35" customFormat="1" x14ac:dyDescent="0.3">
      <c r="A1067" s="22" t="s">
        <v>289</v>
      </c>
      <c r="B1067" s="23" t="s">
        <v>290</v>
      </c>
      <c r="C1067" s="24" t="s">
        <v>291</v>
      </c>
      <c r="D1067" s="25">
        <v>43647</v>
      </c>
      <c r="E1067" s="25">
        <v>44012</v>
      </c>
      <c r="F1067" s="26" t="s">
        <v>111</v>
      </c>
      <c r="G1067" s="27" t="s">
        <v>112</v>
      </c>
      <c r="H1067" s="28" t="s">
        <v>100</v>
      </c>
      <c r="I1067" s="29" t="s">
        <v>128</v>
      </c>
      <c r="J1067" s="30">
        <v>0</v>
      </c>
      <c r="K1067" s="31">
        <v>0</v>
      </c>
      <c r="L1067" s="32">
        <f t="shared" si="57"/>
        <v>0</v>
      </c>
      <c r="M1067" s="30">
        <v>0</v>
      </c>
      <c r="N1067" s="32">
        <f t="shared" si="58"/>
        <v>0</v>
      </c>
      <c r="O1067" s="33"/>
      <c r="P1067" s="34"/>
    </row>
    <row r="1068" spans="1:16" s="35" customFormat="1" x14ac:dyDescent="0.3">
      <c r="A1068" s="22" t="s">
        <v>289</v>
      </c>
      <c r="B1068" s="23" t="s">
        <v>290</v>
      </c>
      <c r="C1068" s="24" t="s">
        <v>291</v>
      </c>
      <c r="D1068" s="25">
        <v>43647</v>
      </c>
      <c r="E1068" s="25">
        <v>44012</v>
      </c>
      <c r="F1068" s="26" t="s">
        <v>111</v>
      </c>
      <c r="G1068" s="27" t="s">
        <v>112</v>
      </c>
      <c r="H1068" s="28" t="s">
        <v>102</v>
      </c>
      <c r="I1068" s="29" t="s">
        <v>129</v>
      </c>
      <c r="J1068" s="30">
        <v>0</v>
      </c>
      <c r="K1068" s="31">
        <v>0</v>
      </c>
      <c r="L1068" s="32">
        <f t="shared" si="57"/>
        <v>0</v>
      </c>
      <c r="M1068" s="30">
        <v>0</v>
      </c>
      <c r="N1068" s="32">
        <f t="shared" si="58"/>
        <v>0</v>
      </c>
      <c r="O1068" s="33"/>
      <c r="P1068" s="34"/>
    </row>
    <row r="1069" spans="1:16" s="35" customFormat="1" x14ac:dyDescent="0.3">
      <c r="A1069" s="22" t="s">
        <v>289</v>
      </c>
      <c r="B1069" s="23" t="s">
        <v>290</v>
      </c>
      <c r="C1069" s="24" t="s">
        <v>291</v>
      </c>
      <c r="D1069" s="25">
        <v>43647</v>
      </c>
      <c r="E1069" s="25">
        <v>44012</v>
      </c>
      <c r="F1069" s="26" t="s">
        <v>111</v>
      </c>
      <c r="G1069" s="27" t="s">
        <v>112</v>
      </c>
      <c r="H1069" s="28" t="s">
        <v>104</v>
      </c>
      <c r="I1069" s="29" t="s">
        <v>130</v>
      </c>
      <c r="J1069" s="30">
        <v>0</v>
      </c>
      <c r="K1069" s="31">
        <v>0</v>
      </c>
      <c r="L1069" s="32">
        <f t="shared" si="57"/>
        <v>0</v>
      </c>
      <c r="M1069" s="30">
        <v>0</v>
      </c>
      <c r="N1069" s="32">
        <f t="shared" si="58"/>
        <v>0</v>
      </c>
      <c r="O1069" s="33"/>
      <c r="P1069" s="34"/>
    </row>
    <row r="1070" spans="1:16" s="35" customFormat="1" x14ac:dyDescent="0.3">
      <c r="A1070" s="22" t="s">
        <v>289</v>
      </c>
      <c r="B1070" s="23" t="s">
        <v>290</v>
      </c>
      <c r="C1070" s="24" t="s">
        <v>291</v>
      </c>
      <c r="D1070" s="25">
        <v>43647</v>
      </c>
      <c r="E1070" s="25">
        <v>44012</v>
      </c>
      <c r="F1070" s="26" t="s">
        <v>111</v>
      </c>
      <c r="G1070" s="27" t="s">
        <v>112</v>
      </c>
      <c r="H1070" s="28" t="s">
        <v>106</v>
      </c>
      <c r="I1070" s="29" t="s">
        <v>131</v>
      </c>
      <c r="J1070" s="30">
        <v>0</v>
      </c>
      <c r="K1070" s="31">
        <v>0</v>
      </c>
      <c r="L1070" s="32">
        <f t="shared" si="57"/>
        <v>0</v>
      </c>
      <c r="M1070" s="30">
        <v>0</v>
      </c>
      <c r="N1070" s="32">
        <f t="shared" si="58"/>
        <v>0</v>
      </c>
      <c r="O1070" s="33"/>
      <c r="P1070" s="34"/>
    </row>
    <row r="1071" spans="1:16" s="35" customFormat="1" x14ac:dyDescent="0.3">
      <c r="A1071" s="22" t="s">
        <v>289</v>
      </c>
      <c r="B1071" s="23" t="s">
        <v>290</v>
      </c>
      <c r="C1071" s="24" t="s">
        <v>291</v>
      </c>
      <c r="D1071" s="25">
        <v>43647</v>
      </c>
      <c r="E1071" s="25">
        <v>44012</v>
      </c>
      <c r="F1071" s="26" t="s">
        <v>111</v>
      </c>
      <c r="G1071" s="27" t="s">
        <v>112</v>
      </c>
      <c r="H1071" s="28" t="s">
        <v>108</v>
      </c>
      <c r="I1071" s="29" t="s">
        <v>109</v>
      </c>
      <c r="J1071" s="30">
        <v>0</v>
      </c>
      <c r="K1071" s="31">
        <v>0</v>
      </c>
      <c r="L1071" s="32">
        <f t="shared" si="57"/>
        <v>0</v>
      </c>
      <c r="M1071" s="30">
        <v>0</v>
      </c>
      <c r="N1071" s="32">
        <f t="shared" si="58"/>
        <v>0</v>
      </c>
      <c r="O1071" s="33"/>
      <c r="P1071" s="34"/>
    </row>
    <row r="1072" spans="1:16" s="35" customFormat="1" x14ac:dyDescent="0.3">
      <c r="A1072" s="22" t="s">
        <v>289</v>
      </c>
      <c r="B1072" s="23" t="s">
        <v>290</v>
      </c>
      <c r="C1072" s="24" t="s">
        <v>291</v>
      </c>
      <c r="D1072" s="25">
        <v>43647</v>
      </c>
      <c r="E1072" s="25">
        <v>44012</v>
      </c>
      <c r="F1072" s="45" t="s">
        <v>111</v>
      </c>
      <c r="G1072" s="46" t="s">
        <v>112</v>
      </c>
      <c r="H1072" s="47" t="s">
        <v>34</v>
      </c>
      <c r="I1072" s="48" t="s">
        <v>132</v>
      </c>
      <c r="J1072" s="49">
        <f>SUM(J1055:J1071)</f>
        <v>128523</v>
      </c>
      <c r="K1072" s="50">
        <f>SUM(K1055:K1071)</f>
        <v>502</v>
      </c>
      <c r="L1072" s="51">
        <f t="shared" si="57"/>
        <v>129025</v>
      </c>
      <c r="M1072" s="49">
        <f>SUM(M1055:M1071)</f>
        <v>-502</v>
      </c>
      <c r="N1072" s="51">
        <f t="shared" si="58"/>
        <v>128523</v>
      </c>
      <c r="O1072" s="52"/>
      <c r="P1072" s="53"/>
    </row>
    <row r="1073" spans="1:16" s="35" customFormat="1" x14ac:dyDescent="0.3">
      <c r="A1073" s="22" t="s">
        <v>289</v>
      </c>
      <c r="B1073" s="23" t="s">
        <v>290</v>
      </c>
      <c r="C1073" s="24" t="s">
        <v>291</v>
      </c>
      <c r="D1073" s="25">
        <v>43647</v>
      </c>
      <c r="E1073" s="25">
        <v>44012</v>
      </c>
      <c r="F1073" s="26" t="s">
        <v>133</v>
      </c>
      <c r="G1073" s="27" t="s">
        <v>134</v>
      </c>
      <c r="H1073" s="28" t="s">
        <v>42</v>
      </c>
      <c r="I1073" s="29" t="s">
        <v>135</v>
      </c>
      <c r="J1073" s="30">
        <v>48400</v>
      </c>
      <c r="K1073" s="31">
        <v>0</v>
      </c>
      <c r="L1073" s="32">
        <f t="shared" si="57"/>
        <v>48400</v>
      </c>
      <c r="M1073" s="30">
        <v>0</v>
      </c>
      <c r="N1073" s="32">
        <f t="shared" si="58"/>
        <v>48400</v>
      </c>
      <c r="O1073" s="33">
        <v>44</v>
      </c>
      <c r="P1073" s="34">
        <v>44</v>
      </c>
    </row>
    <row r="1074" spans="1:16" s="35" customFormat="1" x14ac:dyDescent="0.3">
      <c r="A1074" s="22" t="s">
        <v>289</v>
      </c>
      <c r="B1074" s="23" t="s">
        <v>290</v>
      </c>
      <c r="C1074" s="24" t="s">
        <v>291</v>
      </c>
      <c r="D1074" s="25">
        <v>43647</v>
      </c>
      <c r="E1074" s="25">
        <v>44012</v>
      </c>
      <c r="F1074" s="26" t="s">
        <v>133</v>
      </c>
      <c r="G1074" s="27" t="s">
        <v>134</v>
      </c>
      <c r="H1074" s="28" t="s">
        <v>44</v>
      </c>
      <c r="I1074" s="29" t="s">
        <v>45</v>
      </c>
      <c r="J1074" s="30">
        <v>0</v>
      </c>
      <c r="K1074" s="31">
        <v>10735</v>
      </c>
      <c r="L1074" s="32">
        <f t="shared" si="57"/>
        <v>10735</v>
      </c>
      <c r="M1074" s="30">
        <v>0</v>
      </c>
      <c r="N1074" s="32">
        <f t="shared" si="58"/>
        <v>10735</v>
      </c>
      <c r="O1074" s="33"/>
      <c r="P1074" s="34"/>
    </row>
    <row r="1075" spans="1:16" s="35" customFormat="1" x14ac:dyDescent="0.3">
      <c r="A1075" s="22" t="s">
        <v>289</v>
      </c>
      <c r="B1075" s="23" t="s">
        <v>290</v>
      </c>
      <c r="C1075" s="24" t="s">
        <v>291</v>
      </c>
      <c r="D1075" s="25">
        <v>43647</v>
      </c>
      <c r="E1075" s="25">
        <v>44012</v>
      </c>
      <c r="F1075" s="26" t="s">
        <v>133</v>
      </c>
      <c r="G1075" s="27" t="s">
        <v>134</v>
      </c>
      <c r="H1075" s="28" t="s">
        <v>58</v>
      </c>
      <c r="I1075" s="29" t="s">
        <v>136</v>
      </c>
      <c r="J1075" s="30">
        <v>1130</v>
      </c>
      <c r="K1075" s="31">
        <v>211</v>
      </c>
      <c r="L1075" s="32">
        <f t="shared" si="57"/>
        <v>1341</v>
      </c>
      <c r="M1075" s="30">
        <v>-211</v>
      </c>
      <c r="N1075" s="32">
        <f t="shared" si="58"/>
        <v>1130</v>
      </c>
      <c r="O1075" s="33"/>
      <c r="P1075" s="34"/>
    </row>
    <row r="1076" spans="1:16" s="35" customFormat="1" x14ac:dyDescent="0.3">
      <c r="A1076" s="22" t="s">
        <v>289</v>
      </c>
      <c r="B1076" s="23" t="s">
        <v>290</v>
      </c>
      <c r="C1076" s="24" t="s">
        <v>291</v>
      </c>
      <c r="D1076" s="25">
        <v>43647</v>
      </c>
      <c r="E1076" s="25">
        <v>44012</v>
      </c>
      <c r="F1076" s="26" t="s">
        <v>133</v>
      </c>
      <c r="G1076" s="27" t="s">
        <v>134</v>
      </c>
      <c r="H1076" s="28" t="s">
        <v>82</v>
      </c>
      <c r="I1076" s="29" t="s">
        <v>137</v>
      </c>
      <c r="J1076" s="30">
        <v>0</v>
      </c>
      <c r="K1076" s="31">
        <v>0</v>
      </c>
      <c r="L1076" s="32">
        <f t="shared" si="57"/>
        <v>0</v>
      </c>
      <c r="M1076" s="30">
        <v>0</v>
      </c>
      <c r="N1076" s="32">
        <f t="shared" si="58"/>
        <v>0</v>
      </c>
      <c r="O1076" s="33"/>
      <c r="P1076" s="34"/>
    </row>
    <row r="1077" spans="1:16" s="35" customFormat="1" x14ac:dyDescent="0.3">
      <c r="A1077" s="22" t="s">
        <v>289</v>
      </c>
      <c r="B1077" s="23" t="s">
        <v>290</v>
      </c>
      <c r="C1077" s="24" t="s">
        <v>291</v>
      </c>
      <c r="D1077" s="25">
        <v>43647</v>
      </c>
      <c r="E1077" s="25">
        <v>44012</v>
      </c>
      <c r="F1077" s="26" t="s">
        <v>133</v>
      </c>
      <c r="G1077" s="27" t="s">
        <v>134</v>
      </c>
      <c r="H1077" s="28" t="s">
        <v>84</v>
      </c>
      <c r="I1077" s="29" t="s">
        <v>138</v>
      </c>
      <c r="J1077" s="30">
        <v>1703</v>
      </c>
      <c r="K1077" s="31">
        <v>243</v>
      </c>
      <c r="L1077" s="32">
        <f t="shared" si="57"/>
        <v>1946</v>
      </c>
      <c r="M1077" s="30">
        <v>-243</v>
      </c>
      <c r="N1077" s="32">
        <f t="shared" si="58"/>
        <v>1703</v>
      </c>
      <c r="O1077" s="33"/>
      <c r="P1077" s="34"/>
    </row>
    <row r="1078" spans="1:16" s="35" customFormat="1" x14ac:dyDescent="0.3">
      <c r="A1078" s="22" t="s">
        <v>289</v>
      </c>
      <c r="B1078" s="23" t="s">
        <v>290</v>
      </c>
      <c r="C1078" s="24" t="s">
        <v>291</v>
      </c>
      <c r="D1078" s="25">
        <v>43647</v>
      </c>
      <c r="E1078" s="25">
        <v>44012</v>
      </c>
      <c r="F1078" s="26" t="s">
        <v>133</v>
      </c>
      <c r="G1078" s="27" t="s">
        <v>134</v>
      </c>
      <c r="H1078" s="28" t="s">
        <v>96</v>
      </c>
      <c r="I1078" s="29" t="s">
        <v>139</v>
      </c>
      <c r="J1078" s="30">
        <v>12548</v>
      </c>
      <c r="K1078" s="31">
        <v>4</v>
      </c>
      <c r="L1078" s="32">
        <f t="shared" si="57"/>
        <v>12552</v>
      </c>
      <c r="M1078" s="30">
        <v>-4</v>
      </c>
      <c r="N1078" s="32">
        <f t="shared" si="58"/>
        <v>12548</v>
      </c>
      <c r="O1078" s="33"/>
      <c r="P1078" s="34"/>
    </row>
    <row r="1079" spans="1:16" s="35" customFormat="1" x14ac:dyDescent="0.3">
      <c r="A1079" s="22" t="s">
        <v>289</v>
      </c>
      <c r="B1079" s="23" t="s">
        <v>290</v>
      </c>
      <c r="C1079" s="24" t="s">
        <v>291</v>
      </c>
      <c r="D1079" s="25">
        <v>43647</v>
      </c>
      <c r="E1079" s="25">
        <v>44012</v>
      </c>
      <c r="F1079" s="26" t="s">
        <v>133</v>
      </c>
      <c r="G1079" s="27" t="s">
        <v>134</v>
      </c>
      <c r="H1079" s="28" t="s">
        <v>98</v>
      </c>
      <c r="I1079" s="29" t="s">
        <v>140</v>
      </c>
      <c r="J1079" s="30">
        <v>1210</v>
      </c>
      <c r="K1079" s="31">
        <v>0</v>
      </c>
      <c r="L1079" s="32">
        <f t="shared" si="57"/>
        <v>1210</v>
      </c>
      <c r="M1079" s="30">
        <v>0</v>
      </c>
      <c r="N1079" s="32">
        <f t="shared" si="58"/>
        <v>1210</v>
      </c>
      <c r="O1079" s="33"/>
      <c r="P1079" s="34"/>
    </row>
    <row r="1080" spans="1:16" s="35" customFormat="1" x14ac:dyDescent="0.3">
      <c r="A1080" s="22" t="s">
        <v>289</v>
      </c>
      <c r="B1080" s="23" t="s">
        <v>290</v>
      </c>
      <c r="C1080" s="24" t="s">
        <v>291</v>
      </c>
      <c r="D1080" s="25">
        <v>43647</v>
      </c>
      <c r="E1080" s="25">
        <v>44012</v>
      </c>
      <c r="F1080" s="26" t="s">
        <v>133</v>
      </c>
      <c r="G1080" s="27" t="s">
        <v>134</v>
      </c>
      <c r="H1080" s="28" t="s">
        <v>100</v>
      </c>
      <c r="I1080" s="29" t="s">
        <v>141</v>
      </c>
      <c r="J1080" s="30">
        <v>620</v>
      </c>
      <c r="K1080" s="31">
        <v>-32</v>
      </c>
      <c r="L1080" s="32">
        <f t="shared" si="57"/>
        <v>588</v>
      </c>
      <c r="M1080" s="30">
        <v>32</v>
      </c>
      <c r="N1080" s="32">
        <f t="shared" si="58"/>
        <v>620</v>
      </c>
      <c r="O1080" s="33"/>
      <c r="P1080" s="34"/>
    </row>
    <row r="1081" spans="1:16" s="35" customFormat="1" x14ac:dyDescent="0.3">
      <c r="A1081" s="22" t="s">
        <v>289</v>
      </c>
      <c r="B1081" s="23" t="s">
        <v>290</v>
      </c>
      <c r="C1081" s="24" t="s">
        <v>291</v>
      </c>
      <c r="D1081" s="25">
        <v>43647</v>
      </c>
      <c r="E1081" s="25">
        <v>44012</v>
      </c>
      <c r="F1081" s="26" t="s">
        <v>133</v>
      </c>
      <c r="G1081" s="27" t="s">
        <v>134</v>
      </c>
      <c r="H1081" s="28" t="s">
        <v>102</v>
      </c>
      <c r="I1081" s="29" t="s">
        <v>142</v>
      </c>
      <c r="J1081" s="30">
        <v>10320</v>
      </c>
      <c r="K1081" s="31">
        <v>1783</v>
      </c>
      <c r="L1081" s="32">
        <f t="shared" si="57"/>
        <v>12103</v>
      </c>
      <c r="M1081" s="30">
        <v>-1783</v>
      </c>
      <c r="N1081" s="32">
        <f t="shared" si="58"/>
        <v>10320</v>
      </c>
      <c r="O1081" s="33"/>
      <c r="P1081" s="34"/>
    </row>
    <row r="1082" spans="1:16" s="35" customFormat="1" x14ac:dyDescent="0.3">
      <c r="A1082" s="22" t="s">
        <v>289</v>
      </c>
      <c r="B1082" s="23" t="s">
        <v>290</v>
      </c>
      <c r="C1082" s="24" t="s">
        <v>291</v>
      </c>
      <c r="D1082" s="25">
        <v>43647</v>
      </c>
      <c r="E1082" s="25">
        <v>44012</v>
      </c>
      <c r="F1082" s="26" t="s">
        <v>133</v>
      </c>
      <c r="G1082" s="27" t="s">
        <v>134</v>
      </c>
      <c r="H1082" s="28" t="s">
        <v>104</v>
      </c>
      <c r="I1082" s="29" t="s">
        <v>143</v>
      </c>
      <c r="J1082" s="30">
        <v>13972</v>
      </c>
      <c r="K1082" s="31">
        <v>569</v>
      </c>
      <c r="L1082" s="32">
        <f t="shared" si="57"/>
        <v>14541</v>
      </c>
      <c r="M1082" s="30">
        <v>-569</v>
      </c>
      <c r="N1082" s="32">
        <f t="shared" si="58"/>
        <v>13972</v>
      </c>
      <c r="O1082" s="33"/>
      <c r="P1082" s="34"/>
    </row>
    <row r="1083" spans="1:16" s="35" customFormat="1" x14ac:dyDescent="0.3">
      <c r="A1083" s="22" t="s">
        <v>289</v>
      </c>
      <c r="B1083" s="23" t="s">
        <v>290</v>
      </c>
      <c r="C1083" s="24" t="s">
        <v>291</v>
      </c>
      <c r="D1083" s="25">
        <v>43647</v>
      </c>
      <c r="E1083" s="25">
        <v>44012</v>
      </c>
      <c r="F1083" s="26" t="s">
        <v>133</v>
      </c>
      <c r="G1083" s="27" t="s">
        <v>134</v>
      </c>
      <c r="H1083" s="28" t="s">
        <v>106</v>
      </c>
      <c r="I1083" s="29" t="s">
        <v>144</v>
      </c>
      <c r="J1083" s="30">
        <v>0</v>
      </c>
      <c r="K1083" s="31">
        <v>0</v>
      </c>
      <c r="L1083" s="32">
        <f t="shared" si="57"/>
        <v>0</v>
      </c>
      <c r="M1083" s="30">
        <v>0</v>
      </c>
      <c r="N1083" s="32">
        <f t="shared" si="58"/>
        <v>0</v>
      </c>
      <c r="O1083" s="33"/>
      <c r="P1083" s="34"/>
    </row>
    <row r="1084" spans="1:16" s="35" customFormat="1" x14ac:dyDescent="0.3">
      <c r="A1084" s="22" t="s">
        <v>289</v>
      </c>
      <c r="B1084" s="23" t="s">
        <v>290</v>
      </c>
      <c r="C1084" s="24" t="s">
        <v>291</v>
      </c>
      <c r="D1084" s="25">
        <v>43647</v>
      </c>
      <c r="E1084" s="25">
        <v>44012</v>
      </c>
      <c r="F1084" s="26" t="s">
        <v>133</v>
      </c>
      <c r="G1084" s="27" t="s">
        <v>134</v>
      </c>
      <c r="H1084" s="28" t="s">
        <v>108</v>
      </c>
      <c r="I1084" s="29" t="s">
        <v>109</v>
      </c>
      <c r="J1084" s="30">
        <v>0</v>
      </c>
      <c r="K1084" s="31">
        <v>0</v>
      </c>
      <c r="L1084" s="32">
        <f t="shared" si="57"/>
        <v>0</v>
      </c>
      <c r="M1084" s="30">
        <v>0</v>
      </c>
      <c r="N1084" s="32">
        <f t="shared" si="58"/>
        <v>0</v>
      </c>
      <c r="O1084" s="33"/>
      <c r="P1084" s="34"/>
    </row>
    <row r="1085" spans="1:16" s="35" customFormat="1" x14ac:dyDescent="0.3">
      <c r="A1085" s="22" t="s">
        <v>289</v>
      </c>
      <c r="B1085" s="23" t="s">
        <v>290</v>
      </c>
      <c r="C1085" s="24" t="s">
        <v>291</v>
      </c>
      <c r="D1085" s="25">
        <v>43647</v>
      </c>
      <c r="E1085" s="25">
        <v>44012</v>
      </c>
      <c r="F1085" s="45" t="s">
        <v>133</v>
      </c>
      <c r="G1085" s="46" t="s">
        <v>134</v>
      </c>
      <c r="H1085" s="47" t="s">
        <v>34</v>
      </c>
      <c r="I1085" s="48" t="s">
        <v>145</v>
      </c>
      <c r="J1085" s="49">
        <f>SUM(J1073:J1084)</f>
        <v>89903</v>
      </c>
      <c r="K1085" s="50">
        <f>SUM(K1073:K1084)</f>
        <v>13513</v>
      </c>
      <c r="L1085" s="51">
        <f t="shared" si="57"/>
        <v>103416</v>
      </c>
      <c r="M1085" s="49">
        <f>SUM(M1073:M1084)</f>
        <v>-2778</v>
      </c>
      <c r="N1085" s="51">
        <f t="shared" si="58"/>
        <v>100638</v>
      </c>
      <c r="O1085" s="52"/>
      <c r="P1085" s="53"/>
    </row>
    <row r="1086" spans="1:16" s="35" customFormat="1" x14ac:dyDescent="0.3">
      <c r="A1086" s="22" t="s">
        <v>289</v>
      </c>
      <c r="B1086" s="23" t="s">
        <v>290</v>
      </c>
      <c r="C1086" s="24" t="s">
        <v>291</v>
      </c>
      <c r="D1086" s="25">
        <v>43647</v>
      </c>
      <c r="E1086" s="25">
        <v>44012</v>
      </c>
      <c r="F1086" s="26" t="s">
        <v>146</v>
      </c>
      <c r="G1086" s="27" t="s">
        <v>147</v>
      </c>
      <c r="H1086" s="28" t="s">
        <v>42</v>
      </c>
      <c r="I1086" s="29" t="s">
        <v>135</v>
      </c>
      <c r="J1086" s="30">
        <v>23100</v>
      </c>
      <c r="K1086" s="31">
        <v>0</v>
      </c>
      <c r="L1086" s="32">
        <f t="shared" si="57"/>
        <v>23100</v>
      </c>
      <c r="M1086" s="30">
        <v>0</v>
      </c>
      <c r="N1086" s="32">
        <f t="shared" si="58"/>
        <v>23100</v>
      </c>
      <c r="O1086" s="33">
        <v>21</v>
      </c>
      <c r="P1086" s="34">
        <v>21</v>
      </c>
    </row>
    <row r="1087" spans="1:16" s="35" customFormat="1" x14ac:dyDescent="0.3">
      <c r="A1087" s="22" t="s">
        <v>289</v>
      </c>
      <c r="B1087" s="23" t="s">
        <v>290</v>
      </c>
      <c r="C1087" s="24" t="s">
        <v>291</v>
      </c>
      <c r="D1087" s="25">
        <v>43647</v>
      </c>
      <c r="E1087" s="25">
        <v>44012</v>
      </c>
      <c r="F1087" s="26" t="s">
        <v>146</v>
      </c>
      <c r="G1087" s="27" t="s">
        <v>147</v>
      </c>
      <c r="H1087" s="28" t="s">
        <v>44</v>
      </c>
      <c r="I1087" s="29" t="s">
        <v>45</v>
      </c>
      <c r="J1087" s="30">
        <v>0</v>
      </c>
      <c r="K1087" s="31">
        <v>5124</v>
      </c>
      <c r="L1087" s="32">
        <f t="shared" si="57"/>
        <v>5124</v>
      </c>
      <c r="M1087" s="30">
        <v>0</v>
      </c>
      <c r="N1087" s="32">
        <f t="shared" si="58"/>
        <v>5124</v>
      </c>
      <c r="O1087" s="33"/>
      <c r="P1087" s="34"/>
    </row>
    <row r="1088" spans="1:16" s="35" customFormat="1" x14ac:dyDescent="0.3">
      <c r="A1088" s="22" t="s">
        <v>289</v>
      </c>
      <c r="B1088" s="23" t="s">
        <v>290</v>
      </c>
      <c r="C1088" s="24" t="s">
        <v>291</v>
      </c>
      <c r="D1088" s="25">
        <v>43647</v>
      </c>
      <c r="E1088" s="25">
        <v>44012</v>
      </c>
      <c r="F1088" s="26" t="s">
        <v>146</v>
      </c>
      <c r="G1088" s="27" t="s">
        <v>147</v>
      </c>
      <c r="H1088" s="28" t="s">
        <v>96</v>
      </c>
      <c r="I1088" s="29" t="s">
        <v>139</v>
      </c>
      <c r="J1088" s="30">
        <v>845</v>
      </c>
      <c r="K1088" s="31">
        <v>0</v>
      </c>
      <c r="L1088" s="32">
        <f t="shared" si="57"/>
        <v>845</v>
      </c>
      <c r="M1088" s="30">
        <v>0</v>
      </c>
      <c r="N1088" s="32">
        <f t="shared" si="58"/>
        <v>845</v>
      </c>
      <c r="O1088" s="33"/>
      <c r="P1088" s="34"/>
    </row>
    <row r="1089" spans="1:16" s="35" customFormat="1" x14ac:dyDescent="0.3">
      <c r="A1089" s="22" t="s">
        <v>289</v>
      </c>
      <c r="B1089" s="23" t="s">
        <v>290</v>
      </c>
      <c r="C1089" s="24" t="s">
        <v>291</v>
      </c>
      <c r="D1089" s="25">
        <v>43647</v>
      </c>
      <c r="E1089" s="25">
        <v>44012</v>
      </c>
      <c r="F1089" s="26" t="s">
        <v>146</v>
      </c>
      <c r="G1089" s="27" t="s">
        <v>147</v>
      </c>
      <c r="H1089" s="28" t="s">
        <v>148</v>
      </c>
      <c r="I1089" s="29" t="s">
        <v>149</v>
      </c>
      <c r="J1089" s="30">
        <v>46063</v>
      </c>
      <c r="K1089" s="31">
        <v>14</v>
      </c>
      <c r="L1089" s="32">
        <f t="shared" si="57"/>
        <v>46077</v>
      </c>
      <c r="M1089" s="30">
        <v>-14</v>
      </c>
      <c r="N1089" s="32">
        <f t="shared" si="58"/>
        <v>46063</v>
      </c>
      <c r="O1089" s="33"/>
      <c r="P1089" s="34"/>
    </row>
    <row r="1090" spans="1:16" s="35" customFormat="1" x14ac:dyDescent="0.3">
      <c r="A1090" s="22" t="s">
        <v>289</v>
      </c>
      <c r="B1090" s="23" t="s">
        <v>290</v>
      </c>
      <c r="C1090" s="24" t="s">
        <v>291</v>
      </c>
      <c r="D1090" s="25">
        <v>43647</v>
      </c>
      <c r="E1090" s="25">
        <v>44012</v>
      </c>
      <c r="F1090" s="26" t="s">
        <v>146</v>
      </c>
      <c r="G1090" s="27" t="s">
        <v>147</v>
      </c>
      <c r="H1090" s="28" t="s">
        <v>150</v>
      </c>
      <c r="I1090" s="29" t="s">
        <v>151</v>
      </c>
      <c r="J1090" s="30">
        <v>7866</v>
      </c>
      <c r="K1090" s="31">
        <v>317</v>
      </c>
      <c r="L1090" s="32">
        <f t="shared" si="57"/>
        <v>8183</v>
      </c>
      <c r="M1090" s="30">
        <v>-317</v>
      </c>
      <c r="N1090" s="32">
        <f t="shared" si="58"/>
        <v>7866</v>
      </c>
      <c r="O1090" s="33"/>
      <c r="P1090" s="34"/>
    </row>
    <row r="1091" spans="1:16" s="35" customFormat="1" x14ac:dyDescent="0.3">
      <c r="A1091" s="22" t="s">
        <v>289</v>
      </c>
      <c r="B1091" s="23" t="s">
        <v>290</v>
      </c>
      <c r="C1091" s="24" t="s">
        <v>291</v>
      </c>
      <c r="D1091" s="25">
        <v>43647</v>
      </c>
      <c r="E1091" s="25">
        <v>44012</v>
      </c>
      <c r="F1091" s="26" t="s">
        <v>146</v>
      </c>
      <c r="G1091" s="27" t="s">
        <v>147</v>
      </c>
      <c r="H1091" s="28" t="s">
        <v>108</v>
      </c>
      <c r="I1091" s="29" t="s">
        <v>109</v>
      </c>
      <c r="J1091" s="30">
        <v>0</v>
      </c>
      <c r="K1091" s="31">
        <v>0</v>
      </c>
      <c r="L1091" s="32">
        <f t="shared" si="57"/>
        <v>0</v>
      </c>
      <c r="M1091" s="30">
        <v>0</v>
      </c>
      <c r="N1091" s="32">
        <f t="shared" si="58"/>
        <v>0</v>
      </c>
      <c r="O1091" s="33"/>
      <c r="P1091" s="34"/>
    </row>
    <row r="1092" spans="1:16" s="35" customFormat="1" x14ac:dyDescent="0.3">
      <c r="A1092" s="22" t="s">
        <v>289</v>
      </c>
      <c r="B1092" s="23" t="s">
        <v>290</v>
      </c>
      <c r="C1092" s="24" t="s">
        <v>291</v>
      </c>
      <c r="D1092" s="25">
        <v>43647</v>
      </c>
      <c r="E1092" s="25">
        <v>44012</v>
      </c>
      <c r="F1092" s="45" t="s">
        <v>146</v>
      </c>
      <c r="G1092" s="46" t="s">
        <v>147</v>
      </c>
      <c r="H1092" s="47" t="s">
        <v>34</v>
      </c>
      <c r="I1092" s="48" t="s">
        <v>152</v>
      </c>
      <c r="J1092" s="49">
        <f>SUM(J1086:J1091)</f>
        <v>77874</v>
      </c>
      <c r="K1092" s="50">
        <f>SUM(K1086:K1091)</f>
        <v>5455</v>
      </c>
      <c r="L1092" s="51">
        <f t="shared" si="57"/>
        <v>83329</v>
      </c>
      <c r="M1092" s="49">
        <f>SUM(M1086:M1091)</f>
        <v>-331</v>
      </c>
      <c r="N1092" s="51">
        <f t="shared" si="58"/>
        <v>82998</v>
      </c>
      <c r="O1092" s="52"/>
      <c r="P1092" s="53"/>
    </row>
    <row r="1093" spans="1:16" s="35" customFormat="1" x14ac:dyDescent="0.3">
      <c r="A1093" s="22" t="s">
        <v>289</v>
      </c>
      <c r="B1093" s="23" t="s">
        <v>290</v>
      </c>
      <c r="C1093" s="24" t="s">
        <v>291</v>
      </c>
      <c r="D1093" s="25">
        <v>43647</v>
      </c>
      <c r="E1093" s="25">
        <v>44012</v>
      </c>
      <c r="F1093" s="26" t="s">
        <v>153</v>
      </c>
      <c r="G1093" s="27" t="s">
        <v>154</v>
      </c>
      <c r="H1093" s="28" t="s">
        <v>42</v>
      </c>
      <c r="I1093" s="29" t="s">
        <v>135</v>
      </c>
      <c r="J1093" s="30">
        <v>0</v>
      </c>
      <c r="K1093" s="31">
        <v>0</v>
      </c>
      <c r="L1093" s="32">
        <f t="shared" si="57"/>
        <v>0</v>
      </c>
      <c r="M1093" s="30">
        <v>0</v>
      </c>
      <c r="N1093" s="32">
        <f t="shared" si="58"/>
        <v>0</v>
      </c>
      <c r="O1093" s="33">
        <v>0</v>
      </c>
      <c r="P1093" s="34">
        <v>0</v>
      </c>
    </row>
    <row r="1094" spans="1:16" s="35" customFormat="1" x14ac:dyDescent="0.3">
      <c r="A1094" s="22" t="s">
        <v>289</v>
      </c>
      <c r="B1094" s="23" t="s">
        <v>290</v>
      </c>
      <c r="C1094" s="24" t="s">
        <v>291</v>
      </c>
      <c r="D1094" s="25">
        <v>43647</v>
      </c>
      <c r="E1094" s="25">
        <v>44012</v>
      </c>
      <c r="F1094" s="26" t="s">
        <v>153</v>
      </c>
      <c r="G1094" s="27" t="s">
        <v>154</v>
      </c>
      <c r="H1094" s="28" t="s">
        <v>44</v>
      </c>
      <c r="I1094" s="29" t="s">
        <v>45</v>
      </c>
      <c r="J1094" s="30">
        <v>0</v>
      </c>
      <c r="K1094" s="31">
        <v>0</v>
      </c>
      <c r="L1094" s="32">
        <f t="shared" si="57"/>
        <v>0</v>
      </c>
      <c r="M1094" s="30">
        <v>0</v>
      </c>
      <c r="N1094" s="32">
        <f t="shared" si="58"/>
        <v>0</v>
      </c>
      <c r="O1094" s="33"/>
      <c r="P1094" s="34"/>
    </row>
    <row r="1095" spans="1:16" s="35" customFormat="1" x14ac:dyDescent="0.3">
      <c r="A1095" s="22" t="s">
        <v>289</v>
      </c>
      <c r="B1095" s="23" t="s">
        <v>290</v>
      </c>
      <c r="C1095" s="24" t="s">
        <v>291</v>
      </c>
      <c r="D1095" s="25">
        <v>43647</v>
      </c>
      <c r="E1095" s="25">
        <v>44012</v>
      </c>
      <c r="F1095" s="26" t="s">
        <v>153</v>
      </c>
      <c r="G1095" s="27" t="s">
        <v>154</v>
      </c>
      <c r="H1095" s="28" t="s">
        <v>58</v>
      </c>
      <c r="I1095" s="29" t="s">
        <v>136</v>
      </c>
      <c r="J1095" s="30">
        <v>1536</v>
      </c>
      <c r="K1095" s="31">
        <v>0</v>
      </c>
      <c r="L1095" s="32">
        <f t="shared" si="57"/>
        <v>1536</v>
      </c>
      <c r="M1095" s="30">
        <v>0</v>
      </c>
      <c r="N1095" s="32">
        <f t="shared" si="58"/>
        <v>1536</v>
      </c>
      <c r="O1095" s="33"/>
      <c r="P1095" s="34"/>
    </row>
    <row r="1096" spans="1:16" s="35" customFormat="1" x14ac:dyDescent="0.3">
      <c r="A1096" s="22" t="s">
        <v>289</v>
      </c>
      <c r="B1096" s="23" t="s">
        <v>290</v>
      </c>
      <c r="C1096" s="24" t="s">
        <v>291</v>
      </c>
      <c r="D1096" s="25">
        <v>43647</v>
      </c>
      <c r="E1096" s="25">
        <v>44012</v>
      </c>
      <c r="F1096" s="26" t="s">
        <v>153</v>
      </c>
      <c r="G1096" s="27" t="s">
        <v>154</v>
      </c>
      <c r="H1096" s="28" t="s">
        <v>96</v>
      </c>
      <c r="I1096" s="29" t="s">
        <v>139</v>
      </c>
      <c r="J1096" s="30">
        <v>0</v>
      </c>
      <c r="K1096" s="31">
        <v>0</v>
      </c>
      <c r="L1096" s="32">
        <f t="shared" si="57"/>
        <v>0</v>
      </c>
      <c r="M1096" s="30">
        <v>0</v>
      </c>
      <c r="N1096" s="32">
        <f t="shared" si="58"/>
        <v>0</v>
      </c>
      <c r="O1096" s="33"/>
      <c r="P1096" s="34"/>
    </row>
    <row r="1097" spans="1:16" s="35" customFormat="1" x14ac:dyDescent="0.3">
      <c r="A1097" s="22" t="s">
        <v>289</v>
      </c>
      <c r="B1097" s="23" t="s">
        <v>290</v>
      </c>
      <c r="C1097" s="24" t="s">
        <v>291</v>
      </c>
      <c r="D1097" s="25">
        <v>43647</v>
      </c>
      <c r="E1097" s="25">
        <v>44012</v>
      </c>
      <c r="F1097" s="26" t="s">
        <v>153</v>
      </c>
      <c r="G1097" s="27" t="s">
        <v>154</v>
      </c>
      <c r="H1097" s="28" t="s">
        <v>155</v>
      </c>
      <c r="I1097" s="29" t="s">
        <v>156</v>
      </c>
      <c r="J1097" s="30">
        <v>253</v>
      </c>
      <c r="K1097" s="31">
        <v>0</v>
      </c>
      <c r="L1097" s="32">
        <f t="shared" si="57"/>
        <v>253</v>
      </c>
      <c r="M1097" s="30">
        <v>0</v>
      </c>
      <c r="N1097" s="32">
        <f t="shared" si="58"/>
        <v>253</v>
      </c>
      <c r="O1097" s="33"/>
      <c r="P1097" s="34"/>
    </row>
    <row r="1098" spans="1:16" s="35" customFormat="1" x14ac:dyDescent="0.3">
      <c r="A1098" s="22" t="s">
        <v>289</v>
      </c>
      <c r="B1098" s="23" t="s">
        <v>290</v>
      </c>
      <c r="C1098" s="24" t="s">
        <v>291</v>
      </c>
      <c r="D1098" s="25">
        <v>43647</v>
      </c>
      <c r="E1098" s="25">
        <v>44012</v>
      </c>
      <c r="F1098" s="26" t="s">
        <v>153</v>
      </c>
      <c r="G1098" s="27" t="s">
        <v>154</v>
      </c>
      <c r="H1098" s="28" t="s">
        <v>108</v>
      </c>
      <c r="I1098" s="29" t="s">
        <v>109</v>
      </c>
      <c r="J1098" s="30">
        <v>0</v>
      </c>
      <c r="K1098" s="31">
        <v>0</v>
      </c>
      <c r="L1098" s="32">
        <f t="shared" si="57"/>
        <v>0</v>
      </c>
      <c r="M1098" s="30">
        <v>0</v>
      </c>
      <c r="N1098" s="32">
        <f t="shared" si="58"/>
        <v>0</v>
      </c>
      <c r="O1098" s="33"/>
      <c r="P1098" s="34"/>
    </row>
    <row r="1099" spans="1:16" s="35" customFormat="1" x14ac:dyDescent="0.3">
      <c r="A1099" s="22" t="s">
        <v>289</v>
      </c>
      <c r="B1099" s="23" t="s">
        <v>290</v>
      </c>
      <c r="C1099" s="24" t="s">
        <v>291</v>
      </c>
      <c r="D1099" s="25">
        <v>43647</v>
      </c>
      <c r="E1099" s="25">
        <v>44012</v>
      </c>
      <c r="F1099" s="45" t="s">
        <v>153</v>
      </c>
      <c r="G1099" s="46" t="s">
        <v>154</v>
      </c>
      <c r="H1099" s="47" t="s">
        <v>34</v>
      </c>
      <c r="I1099" s="48" t="s">
        <v>157</v>
      </c>
      <c r="J1099" s="49">
        <f>SUM(J1093:J1098)</f>
        <v>1789</v>
      </c>
      <c r="K1099" s="50">
        <f>SUM(K1093:K1098)</f>
        <v>0</v>
      </c>
      <c r="L1099" s="51">
        <f t="shared" si="57"/>
        <v>1789</v>
      </c>
      <c r="M1099" s="49">
        <f>SUM(M1093:M1098)</f>
        <v>0</v>
      </c>
      <c r="N1099" s="51">
        <f t="shared" si="58"/>
        <v>1789</v>
      </c>
      <c r="O1099" s="52"/>
      <c r="P1099" s="53"/>
    </row>
    <row r="1100" spans="1:16" s="35" customFormat="1" x14ac:dyDescent="0.3">
      <c r="A1100" s="22" t="s">
        <v>289</v>
      </c>
      <c r="B1100" s="23" t="s">
        <v>290</v>
      </c>
      <c r="C1100" s="24" t="s">
        <v>291</v>
      </c>
      <c r="D1100" s="25">
        <v>43647</v>
      </c>
      <c r="E1100" s="25">
        <v>44012</v>
      </c>
      <c r="F1100" s="26" t="s">
        <v>158</v>
      </c>
      <c r="G1100" s="27" t="s">
        <v>159</v>
      </c>
      <c r="H1100" s="28" t="s">
        <v>42</v>
      </c>
      <c r="I1100" s="29" t="s">
        <v>135</v>
      </c>
      <c r="J1100" s="30">
        <v>0</v>
      </c>
      <c r="K1100" s="31">
        <v>0</v>
      </c>
      <c r="L1100" s="32">
        <f t="shared" si="57"/>
        <v>0</v>
      </c>
      <c r="M1100" s="30">
        <v>0</v>
      </c>
      <c r="N1100" s="32">
        <f t="shared" si="58"/>
        <v>0</v>
      </c>
      <c r="O1100" s="33">
        <v>0</v>
      </c>
      <c r="P1100" s="34">
        <v>0</v>
      </c>
    </row>
    <row r="1101" spans="1:16" s="35" customFormat="1" x14ac:dyDescent="0.3">
      <c r="A1101" s="22" t="s">
        <v>289</v>
      </c>
      <c r="B1101" s="23" t="s">
        <v>290</v>
      </c>
      <c r="C1101" s="24" t="s">
        <v>291</v>
      </c>
      <c r="D1101" s="25">
        <v>43647</v>
      </c>
      <c r="E1101" s="25">
        <v>44012</v>
      </c>
      <c r="F1101" s="26" t="s">
        <v>158</v>
      </c>
      <c r="G1101" s="27" t="s">
        <v>159</v>
      </c>
      <c r="H1101" s="28" t="s">
        <v>44</v>
      </c>
      <c r="I1101" s="29" t="s">
        <v>160</v>
      </c>
      <c r="J1101" s="30">
        <v>0</v>
      </c>
      <c r="K1101" s="31">
        <v>0</v>
      </c>
      <c r="L1101" s="32">
        <f t="shared" si="57"/>
        <v>0</v>
      </c>
      <c r="M1101" s="30">
        <v>0</v>
      </c>
      <c r="N1101" s="32">
        <f t="shared" si="58"/>
        <v>0</v>
      </c>
      <c r="O1101" s="33"/>
      <c r="P1101" s="34"/>
    </row>
    <row r="1102" spans="1:16" s="35" customFormat="1" x14ac:dyDescent="0.3">
      <c r="A1102" s="22" t="s">
        <v>289</v>
      </c>
      <c r="B1102" s="23" t="s">
        <v>290</v>
      </c>
      <c r="C1102" s="24" t="s">
        <v>291</v>
      </c>
      <c r="D1102" s="25">
        <v>43647</v>
      </c>
      <c r="E1102" s="25">
        <v>44012</v>
      </c>
      <c r="F1102" s="26" t="s">
        <v>158</v>
      </c>
      <c r="G1102" s="27" t="s">
        <v>159</v>
      </c>
      <c r="H1102" s="28" t="s">
        <v>58</v>
      </c>
      <c r="I1102" s="29" t="s">
        <v>136</v>
      </c>
      <c r="J1102" s="30">
        <v>4903</v>
      </c>
      <c r="K1102" s="31">
        <v>157</v>
      </c>
      <c r="L1102" s="32">
        <f t="shared" si="57"/>
        <v>5060</v>
      </c>
      <c r="M1102" s="30">
        <v>-157</v>
      </c>
      <c r="N1102" s="32">
        <f t="shared" si="58"/>
        <v>4903</v>
      </c>
      <c r="O1102" s="33"/>
      <c r="P1102" s="34"/>
    </row>
    <row r="1103" spans="1:16" s="35" customFormat="1" x14ac:dyDescent="0.3">
      <c r="A1103" s="22" t="s">
        <v>289</v>
      </c>
      <c r="B1103" s="23" t="s">
        <v>290</v>
      </c>
      <c r="C1103" s="24" t="s">
        <v>291</v>
      </c>
      <c r="D1103" s="25">
        <v>43647</v>
      </c>
      <c r="E1103" s="25">
        <v>44012</v>
      </c>
      <c r="F1103" s="26" t="s">
        <v>158</v>
      </c>
      <c r="G1103" s="27" t="s">
        <v>159</v>
      </c>
      <c r="H1103" s="28" t="s">
        <v>96</v>
      </c>
      <c r="I1103" s="29" t="s">
        <v>161</v>
      </c>
      <c r="J1103" s="30">
        <v>3228</v>
      </c>
      <c r="K1103" s="31">
        <v>0</v>
      </c>
      <c r="L1103" s="32">
        <f t="shared" si="57"/>
        <v>3228</v>
      </c>
      <c r="M1103" s="30">
        <v>0</v>
      </c>
      <c r="N1103" s="32">
        <f t="shared" si="58"/>
        <v>3228</v>
      </c>
      <c r="O1103" s="33"/>
      <c r="P1103" s="34"/>
    </row>
    <row r="1104" spans="1:16" s="35" customFormat="1" x14ac:dyDescent="0.3">
      <c r="A1104" s="22" t="s">
        <v>289</v>
      </c>
      <c r="B1104" s="23" t="s">
        <v>290</v>
      </c>
      <c r="C1104" s="24" t="s">
        <v>291</v>
      </c>
      <c r="D1104" s="25">
        <v>43647</v>
      </c>
      <c r="E1104" s="25">
        <v>44012</v>
      </c>
      <c r="F1104" s="26" t="s">
        <v>158</v>
      </c>
      <c r="G1104" s="27" t="s">
        <v>159</v>
      </c>
      <c r="H1104" s="28" t="s">
        <v>108</v>
      </c>
      <c r="I1104" s="29" t="s">
        <v>109</v>
      </c>
      <c r="J1104" s="30">
        <v>0</v>
      </c>
      <c r="K1104" s="31">
        <v>0</v>
      </c>
      <c r="L1104" s="32">
        <f t="shared" si="57"/>
        <v>0</v>
      </c>
      <c r="M1104" s="30">
        <v>0</v>
      </c>
      <c r="N1104" s="32">
        <f t="shared" si="58"/>
        <v>0</v>
      </c>
      <c r="O1104" s="33"/>
      <c r="P1104" s="34"/>
    </row>
    <row r="1105" spans="1:16" s="35" customFormat="1" x14ac:dyDescent="0.3">
      <c r="A1105" s="22" t="s">
        <v>289</v>
      </c>
      <c r="B1105" s="23" t="s">
        <v>290</v>
      </c>
      <c r="C1105" s="24" t="s">
        <v>291</v>
      </c>
      <c r="D1105" s="25">
        <v>43647</v>
      </c>
      <c r="E1105" s="25">
        <v>44012</v>
      </c>
      <c r="F1105" s="45" t="s">
        <v>158</v>
      </c>
      <c r="G1105" s="46" t="s">
        <v>159</v>
      </c>
      <c r="H1105" s="47" t="s">
        <v>34</v>
      </c>
      <c r="I1105" s="48" t="s">
        <v>162</v>
      </c>
      <c r="J1105" s="49">
        <f>SUM(J1100:J1104)</f>
        <v>8131</v>
      </c>
      <c r="K1105" s="50">
        <f>SUM(K1100:K1104)</f>
        <v>157</v>
      </c>
      <c r="L1105" s="51">
        <f t="shared" si="57"/>
        <v>8288</v>
      </c>
      <c r="M1105" s="49">
        <f>SUM(M1100:M1104)</f>
        <v>-157</v>
      </c>
      <c r="N1105" s="51">
        <f t="shared" si="58"/>
        <v>8131</v>
      </c>
      <c r="O1105" s="52"/>
      <c r="P1105" s="53"/>
    </row>
    <row r="1106" spans="1:16" s="35" customFormat="1" x14ac:dyDescent="0.3">
      <c r="A1106" s="22" t="s">
        <v>289</v>
      </c>
      <c r="B1106" s="23" t="s">
        <v>290</v>
      </c>
      <c r="C1106" s="24" t="s">
        <v>291</v>
      </c>
      <c r="D1106" s="25">
        <v>43647</v>
      </c>
      <c r="E1106" s="25">
        <v>44012</v>
      </c>
      <c r="F1106" s="26" t="s">
        <v>163</v>
      </c>
      <c r="G1106" s="27" t="s">
        <v>164</v>
      </c>
      <c r="H1106" s="28" t="s">
        <v>42</v>
      </c>
      <c r="I1106" s="29" t="s">
        <v>165</v>
      </c>
      <c r="J1106" s="30">
        <v>0</v>
      </c>
      <c r="K1106" s="31">
        <v>0</v>
      </c>
      <c r="L1106" s="32">
        <f t="shared" si="57"/>
        <v>0</v>
      </c>
      <c r="M1106" s="30">
        <v>0</v>
      </c>
      <c r="N1106" s="32">
        <f t="shared" si="58"/>
        <v>0</v>
      </c>
      <c r="O1106" s="33">
        <v>0</v>
      </c>
      <c r="P1106" s="34">
        <v>0</v>
      </c>
    </row>
    <row r="1107" spans="1:16" s="35" customFormat="1" x14ac:dyDescent="0.3">
      <c r="A1107" s="22" t="s">
        <v>289</v>
      </c>
      <c r="B1107" s="23" t="s">
        <v>290</v>
      </c>
      <c r="C1107" s="24" t="s">
        <v>291</v>
      </c>
      <c r="D1107" s="25">
        <v>43647</v>
      </c>
      <c r="E1107" s="25">
        <v>44012</v>
      </c>
      <c r="F1107" s="26" t="s">
        <v>163</v>
      </c>
      <c r="G1107" s="27" t="s">
        <v>164</v>
      </c>
      <c r="H1107" s="28" t="s">
        <v>166</v>
      </c>
      <c r="I1107" s="29" t="s">
        <v>167</v>
      </c>
      <c r="J1107" s="30">
        <v>0</v>
      </c>
      <c r="K1107" s="31">
        <v>0</v>
      </c>
      <c r="L1107" s="32">
        <f t="shared" si="57"/>
        <v>0</v>
      </c>
      <c r="M1107" s="30">
        <v>0</v>
      </c>
      <c r="N1107" s="32">
        <f t="shared" si="58"/>
        <v>0</v>
      </c>
      <c r="O1107" s="33"/>
      <c r="P1107" s="34"/>
    </row>
    <row r="1108" spans="1:16" s="35" customFormat="1" x14ac:dyDescent="0.3">
      <c r="A1108" s="22" t="s">
        <v>289</v>
      </c>
      <c r="B1108" s="23" t="s">
        <v>290</v>
      </c>
      <c r="C1108" s="24" t="s">
        <v>291</v>
      </c>
      <c r="D1108" s="25">
        <v>43647</v>
      </c>
      <c r="E1108" s="25">
        <v>44012</v>
      </c>
      <c r="F1108" s="26" t="s">
        <v>163</v>
      </c>
      <c r="G1108" s="27" t="s">
        <v>164</v>
      </c>
      <c r="H1108" s="28" t="s">
        <v>44</v>
      </c>
      <c r="I1108" s="29" t="s">
        <v>168</v>
      </c>
      <c r="J1108" s="30">
        <v>11500</v>
      </c>
      <c r="K1108" s="31">
        <v>0</v>
      </c>
      <c r="L1108" s="32">
        <f t="shared" ref="L1108:L1160" si="59">SUM(J1108:K1108)</f>
        <v>11500</v>
      </c>
      <c r="M1108" s="30">
        <v>0</v>
      </c>
      <c r="N1108" s="32">
        <f t="shared" ref="N1108:N1160" si="60">+SUM($L1108:$M1108)</f>
        <v>11500</v>
      </c>
      <c r="O1108" s="33">
        <v>460</v>
      </c>
      <c r="P1108" s="34">
        <v>460</v>
      </c>
    </row>
    <row r="1109" spans="1:16" s="35" customFormat="1" x14ac:dyDescent="0.3">
      <c r="A1109" s="22" t="s">
        <v>289</v>
      </c>
      <c r="B1109" s="23" t="s">
        <v>290</v>
      </c>
      <c r="C1109" s="24" t="s">
        <v>291</v>
      </c>
      <c r="D1109" s="25">
        <v>43647</v>
      </c>
      <c r="E1109" s="25">
        <v>44012</v>
      </c>
      <c r="F1109" s="26" t="s">
        <v>163</v>
      </c>
      <c r="G1109" s="27" t="s">
        <v>164</v>
      </c>
      <c r="H1109" s="28" t="s">
        <v>169</v>
      </c>
      <c r="I1109" s="29" t="s">
        <v>170</v>
      </c>
      <c r="J1109" s="30">
        <v>0</v>
      </c>
      <c r="K1109" s="31">
        <v>2551</v>
      </c>
      <c r="L1109" s="32">
        <f t="shared" si="59"/>
        <v>2551</v>
      </c>
      <c r="M1109" s="30">
        <v>0</v>
      </c>
      <c r="N1109" s="32">
        <f t="shared" si="60"/>
        <v>2551</v>
      </c>
      <c r="O1109" s="33"/>
      <c r="P1109" s="34"/>
    </row>
    <row r="1110" spans="1:16" s="35" customFormat="1" x14ac:dyDescent="0.3">
      <c r="A1110" s="22" t="s">
        <v>289</v>
      </c>
      <c r="B1110" s="23" t="s">
        <v>290</v>
      </c>
      <c r="C1110" s="24" t="s">
        <v>291</v>
      </c>
      <c r="D1110" s="25">
        <v>43647</v>
      </c>
      <c r="E1110" s="25">
        <v>44012</v>
      </c>
      <c r="F1110" s="26" t="s">
        <v>163</v>
      </c>
      <c r="G1110" s="27" t="s">
        <v>164</v>
      </c>
      <c r="H1110" s="28" t="s">
        <v>171</v>
      </c>
      <c r="I1110" s="29" t="s">
        <v>172</v>
      </c>
      <c r="J1110" s="30">
        <v>0</v>
      </c>
      <c r="K1110" s="31">
        <v>0</v>
      </c>
      <c r="L1110" s="32">
        <f t="shared" si="59"/>
        <v>0</v>
      </c>
      <c r="M1110" s="30">
        <v>0</v>
      </c>
      <c r="N1110" s="32">
        <f t="shared" si="60"/>
        <v>0</v>
      </c>
      <c r="O1110" s="33">
        <v>0</v>
      </c>
      <c r="P1110" s="34">
        <v>0</v>
      </c>
    </row>
    <row r="1111" spans="1:16" s="35" customFormat="1" x14ac:dyDescent="0.3">
      <c r="A1111" s="22" t="s">
        <v>289</v>
      </c>
      <c r="B1111" s="23" t="s">
        <v>290</v>
      </c>
      <c r="C1111" s="24" t="s">
        <v>291</v>
      </c>
      <c r="D1111" s="25">
        <v>43647</v>
      </c>
      <c r="E1111" s="25">
        <v>44012</v>
      </c>
      <c r="F1111" s="26" t="s">
        <v>163</v>
      </c>
      <c r="G1111" s="27" t="s">
        <v>164</v>
      </c>
      <c r="H1111" s="28" t="s">
        <v>58</v>
      </c>
      <c r="I1111" s="29" t="s">
        <v>173</v>
      </c>
      <c r="J1111" s="30">
        <v>3703</v>
      </c>
      <c r="K1111" s="31">
        <v>729</v>
      </c>
      <c r="L1111" s="32">
        <f t="shared" si="59"/>
        <v>4432</v>
      </c>
      <c r="M1111" s="30">
        <v>-729</v>
      </c>
      <c r="N1111" s="32">
        <f t="shared" si="60"/>
        <v>3703</v>
      </c>
      <c r="O1111" s="33"/>
      <c r="P1111" s="34"/>
    </row>
    <row r="1112" spans="1:16" s="35" customFormat="1" x14ac:dyDescent="0.3">
      <c r="A1112" s="22" t="s">
        <v>289</v>
      </c>
      <c r="B1112" s="23" t="s">
        <v>290</v>
      </c>
      <c r="C1112" s="24" t="s">
        <v>291</v>
      </c>
      <c r="D1112" s="25">
        <v>43647</v>
      </c>
      <c r="E1112" s="25">
        <v>44012</v>
      </c>
      <c r="F1112" s="26" t="s">
        <v>163</v>
      </c>
      <c r="G1112" s="27" t="s">
        <v>164</v>
      </c>
      <c r="H1112" s="28" t="s">
        <v>174</v>
      </c>
      <c r="I1112" s="29" t="s">
        <v>175</v>
      </c>
      <c r="J1112" s="30">
        <v>0</v>
      </c>
      <c r="K1112" s="31">
        <v>0</v>
      </c>
      <c r="L1112" s="32">
        <f t="shared" si="59"/>
        <v>0</v>
      </c>
      <c r="M1112" s="30">
        <v>0</v>
      </c>
      <c r="N1112" s="32">
        <f t="shared" si="60"/>
        <v>0</v>
      </c>
      <c r="O1112" s="33"/>
      <c r="P1112" s="34"/>
    </row>
    <row r="1113" spans="1:16" s="35" customFormat="1" x14ac:dyDescent="0.3">
      <c r="A1113" s="22" t="s">
        <v>289</v>
      </c>
      <c r="B1113" s="23" t="s">
        <v>290</v>
      </c>
      <c r="C1113" s="24" t="s">
        <v>291</v>
      </c>
      <c r="D1113" s="25">
        <v>43647</v>
      </c>
      <c r="E1113" s="25">
        <v>44012</v>
      </c>
      <c r="F1113" s="26" t="s">
        <v>163</v>
      </c>
      <c r="G1113" s="27" t="s">
        <v>164</v>
      </c>
      <c r="H1113" s="28" t="s">
        <v>82</v>
      </c>
      <c r="I1113" s="29" t="s">
        <v>176</v>
      </c>
      <c r="J1113" s="30">
        <v>0</v>
      </c>
      <c r="K1113" s="31">
        <v>0</v>
      </c>
      <c r="L1113" s="32">
        <f t="shared" si="59"/>
        <v>0</v>
      </c>
      <c r="M1113" s="30">
        <v>0</v>
      </c>
      <c r="N1113" s="32">
        <f t="shared" si="60"/>
        <v>0</v>
      </c>
      <c r="O1113" s="33"/>
      <c r="P1113" s="34"/>
    </row>
    <row r="1114" spans="1:16" s="35" customFormat="1" x14ac:dyDescent="0.3">
      <c r="A1114" s="22" t="s">
        <v>289</v>
      </c>
      <c r="B1114" s="23" t="s">
        <v>290</v>
      </c>
      <c r="C1114" s="24" t="s">
        <v>291</v>
      </c>
      <c r="D1114" s="25">
        <v>43647</v>
      </c>
      <c r="E1114" s="25">
        <v>44012</v>
      </c>
      <c r="F1114" s="26" t="s">
        <v>163</v>
      </c>
      <c r="G1114" s="27" t="s">
        <v>164</v>
      </c>
      <c r="H1114" s="28" t="s">
        <v>96</v>
      </c>
      <c r="I1114" s="29" t="s">
        <v>177</v>
      </c>
      <c r="J1114" s="30">
        <v>0</v>
      </c>
      <c r="K1114" s="31">
        <v>0</v>
      </c>
      <c r="L1114" s="32">
        <f t="shared" si="59"/>
        <v>0</v>
      </c>
      <c r="M1114" s="30">
        <v>0</v>
      </c>
      <c r="N1114" s="32">
        <f t="shared" si="60"/>
        <v>0</v>
      </c>
      <c r="O1114" s="33"/>
      <c r="P1114" s="34"/>
    </row>
    <row r="1115" spans="1:16" s="35" customFormat="1" x14ac:dyDescent="0.3">
      <c r="A1115" s="22" t="s">
        <v>289</v>
      </c>
      <c r="B1115" s="23" t="s">
        <v>290</v>
      </c>
      <c r="C1115" s="24" t="s">
        <v>291</v>
      </c>
      <c r="D1115" s="25">
        <v>43647</v>
      </c>
      <c r="E1115" s="25">
        <v>44012</v>
      </c>
      <c r="F1115" s="26" t="s">
        <v>163</v>
      </c>
      <c r="G1115" s="27" t="s">
        <v>164</v>
      </c>
      <c r="H1115" s="28" t="s">
        <v>100</v>
      </c>
      <c r="I1115" s="29" t="s">
        <v>178</v>
      </c>
      <c r="J1115" s="30">
        <v>0</v>
      </c>
      <c r="K1115" s="31">
        <v>0</v>
      </c>
      <c r="L1115" s="32">
        <f t="shared" si="59"/>
        <v>0</v>
      </c>
      <c r="M1115" s="30">
        <v>0</v>
      </c>
      <c r="N1115" s="32">
        <f t="shared" si="60"/>
        <v>0</v>
      </c>
      <c r="O1115" s="33"/>
      <c r="P1115" s="34"/>
    </row>
    <row r="1116" spans="1:16" s="35" customFormat="1" x14ac:dyDescent="0.3">
      <c r="A1116" s="22" t="s">
        <v>289</v>
      </c>
      <c r="B1116" s="23" t="s">
        <v>290</v>
      </c>
      <c r="C1116" s="24" t="s">
        <v>291</v>
      </c>
      <c r="D1116" s="25">
        <v>43647</v>
      </c>
      <c r="E1116" s="25">
        <v>44012</v>
      </c>
      <c r="F1116" s="26" t="s">
        <v>163</v>
      </c>
      <c r="G1116" s="27" t="s">
        <v>164</v>
      </c>
      <c r="H1116" s="28" t="s">
        <v>150</v>
      </c>
      <c r="I1116" s="29" t="s">
        <v>179</v>
      </c>
      <c r="J1116" s="30">
        <v>0</v>
      </c>
      <c r="K1116" s="31">
        <v>0</v>
      </c>
      <c r="L1116" s="32">
        <f t="shared" si="59"/>
        <v>0</v>
      </c>
      <c r="M1116" s="30">
        <v>0</v>
      </c>
      <c r="N1116" s="32">
        <f t="shared" si="60"/>
        <v>0</v>
      </c>
      <c r="O1116" s="33"/>
      <c r="P1116" s="34"/>
    </row>
    <row r="1117" spans="1:16" s="35" customFormat="1" x14ac:dyDescent="0.3">
      <c r="A1117" s="22" t="s">
        <v>289</v>
      </c>
      <c r="B1117" s="23" t="s">
        <v>290</v>
      </c>
      <c r="C1117" s="24" t="s">
        <v>291</v>
      </c>
      <c r="D1117" s="25">
        <v>43647</v>
      </c>
      <c r="E1117" s="25">
        <v>44012</v>
      </c>
      <c r="F1117" s="26" t="s">
        <v>163</v>
      </c>
      <c r="G1117" s="27" t="s">
        <v>164</v>
      </c>
      <c r="H1117" s="28" t="s">
        <v>180</v>
      </c>
      <c r="I1117" s="29" t="s">
        <v>181</v>
      </c>
      <c r="J1117" s="30">
        <v>0</v>
      </c>
      <c r="K1117" s="31">
        <v>0</v>
      </c>
      <c r="L1117" s="32">
        <f t="shared" si="59"/>
        <v>0</v>
      </c>
      <c r="M1117" s="30">
        <v>0</v>
      </c>
      <c r="N1117" s="32">
        <f t="shared" si="60"/>
        <v>0</v>
      </c>
      <c r="O1117" s="33"/>
      <c r="P1117" s="34"/>
    </row>
    <row r="1118" spans="1:16" s="35" customFormat="1" x14ac:dyDescent="0.3">
      <c r="A1118" s="22" t="s">
        <v>289</v>
      </c>
      <c r="B1118" s="23" t="s">
        <v>290</v>
      </c>
      <c r="C1118" s="24" t="s">
        <v>291</v>
      </c>
      <c r="D1118" s="25">
        <v>43647</v>
      </c>
      <c r="E1118" s="25">
        <v>44012</v>
      </c>
      <c r="F1118" s="26" t="s">
        <v>163</v>
      </c>
      <c r="G1118" s="27" t="s">
        <v>164</v>
      </c>
      <c r="H1118" s="28" t="s">
        <v>182</v>
      </c>
      <c r="I1118" s="29" t="s">
        <v>183</v>
      </c>
      <c r="J1118" s="30">
        <v>0</v>
      </c>
      <c r="K1118" s="31">
        <v>0</v>
      </c>
      <c r="L1118" s="32">
        <f t="shared" si="59"/>
        <v>0</v>
      </c>
      <c r="M1118" s="30">
        <v>0</v>
      </c>
      <c r="N1118" s="32">
        <f t="shared" si="60"/>
        <v>0</v>
      </c>
      <c r="O1118" s="33"/>
      <c r="P1118" s="34"/>
    </row>
    <row r="1119" spans="1:16" s="35" customFormat="1" x14ac:dyDescent="0.3">
      <c r="A1119" s="22" t="s">
        <v>289</v>
      </c>
      <c r="B1119" s="23" t="s">
        <v>290</v>
      </c>
      <c r="C1119" s="24" t="s">
        <v>291</v>
      </c>
      <c r="D1119" s="25">
        <v>43647</v>
      </c>
      <c r="E1119" s="25">
        <v>44012</v>
      </c>
      <c r="F1119" s="26" t="s">
        <v>163</v>
      </c>
      <c r="G1119" s="27" t="s">
        <v>164</v>
      </c>
      <c r="H1119" s="28" t="s">
        <v>184</v>
      </c>
      <c r="I1119" s="29" t="s">
        <v>185</v>
      </c>
      <c r="J1119" s="30">
        <v>0</v>
      </c>
      <c r="K1119" s="31">
        <v>0</v>
      </c>
      <c r="L1119" s="32">
        <f t="shared" si="59"/>
        <v>0</v>
      </c>
      <c r="M1119" s="30">
        <v>0</v>
      </c>
      <c r="N1119" s="32">
        <f t="shared" si="60"/>
        <v>0</v>
      </c>
      <c r="O1119" s="33"/>
      <c r="P1119" s="34"/>
    </row>
    <row r="1120" spans="1:16" s="35" customFormat="1" x14ac:dyDescent="0.3">
      <c r="A1120" s="22" t="s">
        <v>289</v>
      </c>
      <c r="B1120" s="23" t="s">
        <v>290</v>
      </c>
      <c r="C1120" s="24" t="s">
        <v>291</v>
      </c>
      <c r="D1120" s="25">
        <v>43647</v>
      </c>
      <c r="E1120" s="25">
        <v>44012</v>
      </c>
      <c r="F1120" s="26" t="s">
        <v>163</v>
      </c>
      <c r="G1120" s="27" t="s">
        <v>164</v>
      </c>
      <c r="H1120" s="28" t="s">
        <v>186</v>
      </c>
      <c r="I1120" s="29" t="s">
        <v>187</v>
      </c>
      <c r="J1120" s="30">
        <v>0</v>
      </c>
      <c r="K1120" s="31">
        <v>0</v>
      </c>
      <c r="L1120" s="32">
        <f t="shared" si="59"/>
        <v>0</v>
      </c>
      <c r="M1120" s="30">
        <v>0</v>
      </c>
      <c r="N1120" s="32">
        <f t="shared" si="60"/>
        <v>0</v>
      </c>
      <c r="O1120" s="33"/>
      <c r="P1120" s="34"/>
    </row>
    <row r="1121" spans="1:16" s="35" customFormat="1" x14ac:dyDescent="0.3">
      <c r="A1121" s="22" t="s">
        <v>289</v>
      </c>
      <c r="B1121" s="23" t="s">
        <v>290</v>
      </c>
      <c r="C1121" s="24" t="s">
        <v>291</v>
      </c>
      <c r="D1121" s="25">
        <v>43647</v>
      </c>
      <c r="E1121" s="25">
        <v>44012</v>
      </c>
      <c r="F1121" s="26" t="s">
        <v>163</v>
      </c>
      <c r="G1121" s="27" t="s">
        <v>164</v>
      </c>
      <c r="H1121" s="28" t="s">
        <v>188</v>
      </c>
      <c r="I1121" s="29" t="s">
        <v>189</v>
      </c>
      <c r="J1121" s="30">
        <v>0</v>
      </c>
      <c r="K1121" s="31">
        <v>0</v>
      </c>
      <c r="L1121" s="32">
        <f t="shared" si="59"/>
        <v>0</v>
      </c>
      <c r="M1121" s="30">
        <v>0</v>
      </c>
      <c r="N1121" s="32">
        <f t="shared" si="60"/>
        <v>0</v>
      </c>
      <c r="O1121" s="33"/>
      <c r="P1121" s="34"/>
    </row>
    <row r="1122" spans="1:16" s="35" customFormat="1" x14ac:dyDescent="0.3">
      <c r="A1122" s="22" t="s">
        <v>289</v>
      </c>
      <c r="B1122" s="23" t="s">
        <v>290</v>
      </c>
      <c r="C1122" s="24" t="s">
        <v>291</v>
      </c>
      <c r="D1122" s="25">
        <v>43647</v>
      </c>
      <c r="E1122" s="25">
        <v>44012</v>
      </c>
      <c r="F1122" s="26" t="s">
        <v>163</v>
      </c>
      <c r="G1122" s="27" t="s">
        <v>164</v>
      </c>
      <c r="H1122" s="28" t="s">
        <v>108</v>
      </c>
      <c r="I1122" s="29" t="s">
        <v>109</v>
      </c>
      <c r="J1122" s="30">
        <v>0</v>
      </c>
      <c r="K1122" s="31">
        <v>0</v>
      </c>
      <c r="L1122" s="32">
        <f t="shared" si="59"/>
        <v>0</v>
      </c>
      <c r="M1122" s="30">
        <v>0</v>
      </c>
      <c r="N1122" s="32">
        <f t="shared" si="60"/>
        <v>0</v>
      </c>
      <c r="O1122" s="33"/>
      <c r="P1122" s="34"/>
    </row>
    <row r="1123" spans="1:16" s="35" customFormat="1" x14ac:dyDescent="0.3">
      <c r="A1123" s="22" t="s">
        <v>289</v>
      </c>
      <c r="B1123" s="23" t="s">
        <v>290</v>
      </c>
      <c r="C1123" s="24" t="s">
        <v>291</v>
      </c>
      <c r="D1123" s="25">
        <v>43647</v>
      </c>
      <c r="E1123" s="25">
        <v>44012</v>
      </c>
      <c r="F1123" s="45" t="s">
        <v>163</v>
      </c>
      <c r="G1123" s="46" t="s">
        <v>164</v>
      </c>
      <c r="H1123" s="47" t="s">
        <v>34</v>
      </c>
      <c r="I1123" s="48" t="s">
        <v>190</v>
      </c>
      <c r="J1123" s="49">
        <f>SUM(J1106:J1122)</f>
        <v>15203</v>
      </c>
      <c r="K1123" s="50">
        <f>SUM(K1106:K1122)</f>
        <v>3280</v>
      </c>
      <c r="L1123" s="51">
        <f t="shared" si="59"/>
        <v>18483</v>
      </c>
      <c r="M1123" s="49">
        <f>SUM(M1106:M1122)</f>
        <v>-729</v>
      </c>
      <c r="N1123" s="51">
        <f t="shared" si="60"/>
        <v>17754</v>
      </c>
      <c r="O1123" s="52"/>
      <c r="P1123" s="53"/>
    </row>
    <row r="1124" spans="1:16" s="35" customFormat="1" x14ac:dyDescent="0.3">
      <c r="A1124" s="22" t="s">
        <v>289</v>
      </c>
      <c r="B1124" s="23" t="s">
        <v>290</v>
      </c>
      <c r="C1124" s="24" t="s">
        <v>291</v>
      </c>
      <c r="D1124" s="25">
        <v>43647</v>
      </c>
      <c r="E1124" s="25">
        <v>44012</v>
      </c>
      <c r="F1124" s="26" t="s">
        <v>191</v>
      </c>
      <c r="G1124" s="27" t="s">
        <v>192</v>
      </c>
      <c r="H1124" s="28" t="s">
        <v>42</v>
      </c>
      <c r="I1124" s="29" t="s">
        <v>135</v>
      </c>
      <c r="J1124" s="30">
        <v>29423</v>
      </c>
      <c r="K1124" s="31">
        <v>0</v>
      </c>
      <c r="L1124" s="32">
        <f t="shared" si="59"/>
        <v>29423</v>
      </c>
      <c r="M1124" s="30">
        <v>0</v>
      </c>
      <c r="N1124" s="32">
        <f t="shared" si="60"/>
        <v>29423</v>
      </c>
      <c r="O1124" s="33">
        <v>1940</v>
      </c>
      <c r="P1124" s="34">
        <v>2007</v>
      </c>
    </row>
    <row r="1125" spans="1:16" s="35" customFormat="1" x14ac:dyDescent="0.3">
      <c r="A1125" s="22" t="s">
        <v>289</v>
      </c>
      <c r="B1125" s="23" t="s">
        <v>290</v>
      </c>
      <c r="C1125" s="24" t="s">
        <v>291</v>
      </c>
      <c r="D1125" s="25">
        <v>43647</v>
      </c>
      <c r="E1125" s="25">
        <v>44012</v>
      </c>
      <c r="F1125" s="26" t="s">
        <v>191</v>
      </c>
      <c r="G1125" s="27" t="s">
        <v>192</v>
      </c>
      <c r="H1125" s="28" t="s">
        <v>44</v>
      </c>
      <c r="I1125" s="29" t="s">
        <v>45</v>
      </c>
      <c r="J1125" s="30">
        <v>0</v>
      </c>
      <c r="K1125" s="31">
        <v>6526</v>
      </c>
      <c r="L1125" s="32">
        <f t="shared" si="59"/>
        <v>6526</v>
      </c>
      <c r="M1125" s="30">
        <v>0</v>
      </c>
      <c r="N1125" s="32">
        <f t="shared" si="60"/>
        <v>6526</v>
      </c>
      <c r="O1125" s="33"/>
      <c r="P1125" s="34"/>
    </row>
    <row r="1126" spans="1:16" s="35" customFormat="1" x14ac:dyDescent="0.3">
      <c r="A1126" s="22" t="s">
        <v>289</v>
      </c>
      <c r="B1126" s="23" t="s">
        <v>290</v>
      </c>
      <c r="C1126" s="24" t="s">
        <v>291</v>
      </c>
      <c r="D1126" s="25">
        <v>43647</v>
      </c>
      <c r="E1126" s="25">
        <v>44012</v>
      </c>
      <c r="F1126" s="26" t="s">
        <v>191</v>
      </c>
      <c r="G1126" s="27" t="s">
        <v>192</v>
      </c>
      <c r="H1126" s="28" t="s">
        <v>58</v>
      </c>
      <c r="I1126" s="29" t="s">
        <v>193</v>
      </c>
      <c r="J1126" s="30">
        <v>1981</v>
      </c>
      <c r="K1126" s="31">
        <v>136</v>
      </c>
      <c r="L1126" s="32">
        <f t="shared" si="59"/>
        <v>2117</v>
      </c>
      <c r="M1126" s="30">
        <v>-136</v>
      </c>
      <c r="N1126" s="32">
        <f t="shared" si="60"/>
        <v>1981</v>
      </c>
      <c r="O1126" s="33"/>
      <c r="P1126" s="34"/>
    </row>
    <row r="1127" spans="1:16" s="35" customFormat="1" x14ac:dyDescent="0.3">
      <c r="A1127" s="22" t="s">
        <v>289</v>
      </c>
      <c r="B1127" s="23" t="s">
        <v>290</v>
      </c>
      <c r="C1127" s="24" t="s">
        <v>291</v>
      </c>
      <c r="D1127" s="25">
        <v>43647</v>
      </c>
      <c r="E1127" s="25">
        <v>44012</v>
      </c>
      <c r="F1127" s="26" t="s">
        <v>191</v>
      </c>
      <c r="G1127" s="27" t="s">
        <v>192</v>
      </c>
      <c r="H1127" s="28" t="s">
        <v>96</v>
      </c>
      <c r="I1127" s="29" t="s">
        <v>177</v>
      </c>
      <c r="J1127" s="30">
        <v>2624</v>
      </c>
      <c r="K1127" s="31">
        <v>0</v>
      </c>
      <c r="L1127" s="32">
        <f t="shared" si="59"/>
        <v>2624</v>
      </c>
      <c r="M1127" s="30">
        <v>0</v>
      </c>
      <c r="N1127" s="32">
        <f t="shared" si="60"/>
        <v>2624</v>
      </c>
      <c r="O1127" s="33"/>
      <c r="P1127" s="34"/>
    </row>
    <row r="1128" spans="1:16" s="35" customFormat="1" x14ac:dyDescent="0.3">
      <c r="A1128" s="22" t="s">
        <v>289</v>
      </c>
      <c r="B1128" s="23" t="s">
        <v>290</v>
      </c>
      <c r="C1128" s="24" t="s">
        <v>291</v>
      </c>
      <c r="D1128" s="25">
        <v>43647</v>
      </c>
      <c r="E1128" s="25">
        <v>44012</v>
      </c>
      <c r="F1128" s="26" t="s">
        <v>191</v>
      </c>
      <c r="G1128" s="27" t="s">
        <v>192</v>
      </c>
      <c r="H1128" s="28" t="s">
        <v>108</v>
      </c>
      <c r="I1128" s="29" t="s">
        <v>109</v>
      </c>
      <c r="J1128" s="30">
        <v>0</v>
      </c>
      <c r="K1128" s="31">
        <v>165</v>
      </c>
      <c r="L1128" s="32">
        <f t="shared" si="59"/>
        <v>165</v>
      </c>
      <c r="M1128" s="30">
        <v>-165</v>
      </c>
      <c r="N1128" s="32">
        <f t="shared" si="60"/>
        <v>0</v>
      </c>
      <c r="O1128" s="33"/>
      <c r="P1128" s="34"/>
    </row>
    <row r="1129" spans="1:16" s="35" customFormat="1" x14ac:dyDescent="0.3">
      <c r="A1129" s="22" t="s">
        <v>289</v>
      </c>
      <c r="B1129" s="23" t="s">
        <v>290</v>
      </c>
      <c r="C1129" s="24" t="s">
        <v>291</v>
      </c>
      <c r="D1129" s="25">
        <v>43647</v>
      </c>
      <c r="E1129" s="25">
        <v>44012</v>
      </c>
      <c r="F1129" s="45" t="s">
        <v>191</v>
      </c>
      <c r="G1129" s="46" t="s">
        <v>192</v>
      </c>
      <c r="H1129" s="47" t="s">
        <v>34</v>
      </c>
      <c r="I1129" s="48" t="s">
        <v>194</v>
      </c>
      <c r="J1129" s="49">
        <f>SUM(J1124:J1128)</f>
        <v>34028</v>
      </c>
      <c r="K1129" s="50">
        <f>SUM(K1124:K1128)</f>
        <v>6827</v>
      </c>
      <c r="L1129" s="51">
        <f t="shared" si="59"/>
        <v>40855</v>
      </c>
      <c r="M1129" s="49">
        <f>SUM(M1124:M1128)</f>
        <v>-301</v>
      </c>
      <c r="N1129" s="51">
        <f t="shared" si="60"/>
        <v>40554</v>
      </c>
      <c r="O1129" s="52"/>
      <c r="P1129" s="53"/>
    </row>
    <row r="1130" spans="1:16" s="35" customFormat="1" x14ac:dyDescent="0.3">
      <c r="A1130" s="22" t="s">
        <v>289</v>
      </c>
      <c r="B1130" s="23" t="s">
        <v>290</v>
      </c>
      <c r="C1130" s="24" t="s">
        <v>291</v>
      </c>
      <c r="D1130" s="25">
        <v>43647</v>
      </c>
      <c r="E1130" s="25">
        <v>44012</v>
      </c>
      <c r="F1130" s="26" t="s">
        <v>195</v>
      </c>
      <c r="G1130" s="27" t="s">
        <v>196</v>
      </c>
      <c r="H1130" s="28" t="s">
        <v>42</v>
      </c>
      <c r="I1130" s="29" t="s">
        <v>197</v>
      </c>
      <c r="J1130" s="30">
        <v>341407</v>
      </c>
      <c r="K1130" s="31">
        <v>0</v>
      </c>
      <c r="L1130" s="32">
        <f t="shared" si="59"/>
        <v>341407</v>
      </c>
      <c r="M1130" s="30">
        <v>0</v>
      </c>
      <c r="N1130" s="32">
        <f t="shared" si="60"/>
        <v>341407</v>
      </c>
      <c r="O1130" s="33">
        <v>22532</v>
      </c>
      <c r="P1130" s="34">
        <v>23354</v>
      </c>
    </row>
    <row r="1131" spans="1:16" s="35" customFormat="1" x14ac:dyDescent="0.3">
      <c r="A1131" s="22" t="s">
        <v>289</v>
      </c>
      <c r="B1131" s="23" t="s">
        <v>290</v>
      </c>
      <c r="C1131" s="24" t="s">
        <v>291</v>
      </c>
      <c r="D1131" s="25">
        <v>43647</v>
      </c>
      <c r="E1131" s="25">
        <v>44012</v>
      </c>
      <c r="F1131" s="26" t="s">
        <v>195</v>
      </c>
      <c r="G1131" s="27" t="s">
        <v>196</v>
      </c>
      <c r="H1131" s="28" t="s">
        <v>44</v>
      </c>
      <c r="I1131" s="29" t="s">
        <v>198</v>
      </c>
      <c r="J1131" s="30">
        <v>0</v>
      </c>
      <c r="K1131" s="31">
        <v>75724</v>
      </c>
      <c r="L1131" s="32">
        <f t="shared" si="59"/>
        <v>75724</v>
      </c>
      <c r="M1131" s="30">
        <v>0</v>
      </c>
      <c r="N1131" s="32">
        <f t="shared" si="60"/>
        <v>75724</v>
      </c>
      <c r="O1131" s="33"/>
      <c r="P1131" s="34"/>
    </row>
    <row r="1132" spans="1:16" s="35" customFormat="1" x14ac:dyDescent="0.3">
      <c r="A1132" s="22" t="s">
        <v>289</v>
      </c>
      <c r="B1132" s="23" t="s">
        <v>290</v>
      </c>
      <c r="C1132" s="24" t="s">
        <v>291</v>
      </c>
      <c r="D1132" s="25">
        <v>43647</v>
      </c>
      <c r="E1132" s="25">
        <v>44012</v>
      </c>
      <c r="F1132" s="26" t="s">
        <v>195</v>
      </c>
      <c r="G1132" s="27" t="s">
        <v>196</v>
      </c>
      <c r="H1132" s="28" t="s">
        <v>58</v>
      </c>
      <c r="I1132" s="29" t="s">
        <v>199</v>
      </c>
      <c r="J1132" s="30">
        <v>0</v>
      </c>
      <c r="K1132" s="31">
        <v>144</v>
      </c>
      <c r="L1132" s="32">
        <f t="shared" si="59"/>
        <v>144</v>
      </c>
      <c r="M1132" s="30">
        <v>-144</v>
      </c>
      <c r="N1132" s="32">
        <f t="shared" si="60"/>
        <v>0</v>
      </c>
      <c r="O1132" s="33"/>
      <c r="P1132" s="34"/>
    </row>
    <row r="1133" spans="1:16" s="35" customFormat="1" x14ac:dyDescent="0.3">
      <c r="A1133" s="22" t="s">
        <v>289</v>
      </c>
      <c r="B1133" s="23" t="s">
        <v>290</v>
      </c>
      <c r="C1133" s="24" t="s">
        <v>291</v>
      </c>
      <c r="D1133" s="25">
        <v>43647</v>
      </c>
      <c r="E1133" s="25">
        <v>44012</v>
      </c>
      <c r="F1133" s="26" t="s">
        <v>195</v>
      </c>
      <c r="G1133" s="27" t="s">
        <v>196</v>
      </c>
      <c r="H1133" s="28" t="s">
        <v>96</v>
      </c>
      <c r="I1133" s="29" t="s">
        <v>139</v>
      </c>
      <c r="J1133" s="30">
        <v>801</v>
      </c>
      <c r="K1133" s="31">
        <v>141</v>
      </c>
      <c r="L1133" s="32">
        <f t="shared" si="59"/>
        <v>942</v>
      </c>
      <c r="M1133" s="30">
        <v>-141</v>
      </c>
      <c r="N1133" s="32">
        <f t="shared" si="60"/>
        <v>801</v>
      </c>
      <c r="O1133" s="33"/>
      <c r="P1133" s="34"/>
    </row>
    <row r="1134" spans="1:16" s="35" customFormat="1" x14ac:dyDescent="0.3">
      <c r="A1134" s="22" t="s">
        <v>289</v>
      </c>
      <c r="B1134" s="23" t="s">
        <v>290</v>
      </c>
      <c r="C1134" s="24" t="s">
        <v>291</v>
      </c>
      <c r="D1134" s="25">
        <v>43647</v>
      </c>
      <c r="E1134" s="25">
        <v>44012</v>
      </c>
      <c r="F1134" s="26" t="s">
        <v>195</v>
      </c>
      <c r="G1134" s="27" t="s">
        <v>196</v>
      </c>
      <c r="H1134" s="28" t="s">
        <v>200</v>
      </c>
      <c r="I1134" s="29" t="s">
        <v>201</v>
      </c>
      <c r="J1134" s="30">
        <v>0</v>
      </c>
      <c r="K1134" s="31">
        <v>0</v>
      </c>
      <c r="L1134" s="32">
        <f t="shared" si="59"/>
        <v>0</v>
      </c>
      <c r="M1134" s="30">
        <v>0</v>
      </c>
      <c r="N1134" s="32">
        <f t="shared" si="60"/>
        <v>0</v>
      </c>
      <c r="O1134" s="33"/>
      <c r="P1134" s="34"/>
    </row>
    <row r="1135" spans="1:16" s="35" customFormat="1" x14ac:dyDescent="0.3">
      <c r="A1135" s="22" t="s">
        <v>289</v>
      </c>
      <c r="B1135" s="23" t="s">
        <v>290</v>
      </c>
      <c r="C1135" s="24" t="s">
        <v>291</v>
      </c>
      <c r="D1135" s="25">
        <v>43647</v>
      </c>
      <c r="E1135" s="25">
        <v>44012</v>
      </c>
      <c r="F1135" s="26" t="s">
        <v>195</v>
      </c>
      <c r="G1135" s="27" t="s">
        <v>196</v>
      </c>
      <c r="H1135" s="28" t="s">
        <v>202</v>
      </c>
      <c r="I1135" s="29" t="s">
        <v>203</v>
      </c>
      <c r="J1135" s="30">
        <v>0</v>
      </c>
      <c r="K1135" s="31">
        <v>0</v>
      </c>
      <c r="L1135" s="32">
        <f t="shared" si="59"/>
        <v>0</v>
      </c>
      <c r="M1135" s="30">
        <v>0</v>
      </c>
      <c r="N1135" s="32">
        <f t="shared" si="60"/>
        <v>0</v>
      </c>
      <c r="O1135" s="33"/>
      <c r="P1135" s="34"/>
    </row>
    <row r="1136" spans="1:16" s="35" customFormat="1" x14ac:dyDescent="0.3">
      <c r="A1136" s="22" t="s">
        <v>289</v>
      </c>
      <c r="B1136" s="23" t="s">
        <v>290</v>
      </c>
      <c r="C1136" s="24" t="s">
        <v>291</v>
      </c>
      <c r="D1136" s="25">
        <v>43647</v>
      </c>
      <c r="E1136" s="25">
        <v>44012</v>
      </c>
      <c r="F1136" s="26" t="s">
        <v>195</v>
      </c>
      <c r="G1136" s="27" t="s">
        <v>196</v>
      </c>
      <c r="H1136" s="28" t="s">
        <v>204</v>
      </c>
      <c r="I1136" s="29" t="s">
        <v>205</v>
      </c>
      <c r="J1136" s="30">
        <v>0</v>
      </c>
      <c r="K1136" s="31">
        <v>0</v>
      </c>
      <c r="L1136" s="32">
        <f t="shared" si="59"/>
        <v>0</v>
      </c>
      <c r="M1136" s="30">
        <v>0</v>
      </c>
      <c r="N1136" s="32">
        <f t="shared" si="60"/>
        <v>0</v>
      </c>
      <c r="O1136" s="33"/>
      <c r="P1136" s="34"/>
    </row>
    <row r="1137" spans="1:16" s="35" customFormat="1" x14ac:dyDescent="0.3">
      <c r="A1137" s="22" t="s">
        <v>289</v>
      </c>
      <c r="B1137" s="23" t="s">
        <v>290</v>
      </c>
      <c r="C1137" s="24" t="s">
        <v>291</v>
      </c>
      <c r="D1137" s="25">
        <v>43647</v>
      </c>
      <c r="E1137" s="25">
        <v>44012</v>
      </c>
      <c r="F1137" s="26" t="s">
        <v>195</v>
      </c>
      <c r="G1137" s="27" t="s">
        <v>196</v>
      </c>
      <c r="H1137" s="28" t="s">
        <v>206</v>
      </c>
      <c r="I1137" s="29" t="s">
        <v>207</v>
      </c>
      <c r="J1137" s="30">
        <v>900</v>
      </c>
      <c r="K1137" s="31">
        <v>0</v>
      </c>
      <c r="L1137" s="32">
        <f t="shared" si="59"/>
        <v>900</v>
      </c>
      <c r="M1137" s="30">
        <v>0</v>
      </c>
      <c r="N1137" s="32">
        <f t="shared" si="60"/>
        <v>900</v>
      </c>
      <c r="O1137" s="33"/>
      <c r="P1137" s="34"/>
    </row>
    <row r="1138" spans="1:16" s="35" customFormat="1" x14ac:dyDescent="0.3">
      <c r="A1138" s="22" t="s">
        <v>289</v>
      </c>
      <c r="B1138" s="23" t="s">
        <v>290</v>
      </c>
      <c r="C1138" s="24" t="s">
        <v>291</v>
      </c>
      <c r="D1138" s="25">
        <v>43647</v>
      </c>
      <c r="E1138" s="25">
        <v>44012</v>
      </c>
      <c r="F1138" s="26" t="s">
        <v>195</v>
      </c>
      <c r="G1138" s="27" t="s">
        <v>196</v>
      </c>
      <c r="H1138" s="28" t="s">
        <v>208</v>
      </c>
      <c r="I1138" s="29" t="s">
        <v>209</v>
      </c>
      <c r="J1138" s="30">
        <v>0</v>
      </c>
      <c r="K1138" s="31">
        <v>0</v>
      </c>
      <c r="L1138" s="32">
        <f t="shared" si="59"/>
        <v>0</v>
      </c>
      <c r="M1138" s="30">
        <v>0</v>
      </c>
      <c r="N1138" s="32">
        <f t="shared" si="60"/>
        <v>0</v>
      </c>
      <c r="O1138" s="33"/>
      <c r="P1138" s="34"/>
    </row>
    <row r="1139" spans="1:16" s="35" customFormat="1" x14ac:dyDescent="0.3">
      <c r="A1139" s="22" t="s">
        <v>289</v>
      </c>
      <c r="B1139" s="23" t="s">
        <v>290</v>
      </c>
      <c r="C1139" s="24" t="s">
        <v>291</v>
      </c>
      <c r="D1139" s="25">
        <v>43647</v>
      </c>
      <c r="E1139" s="25">
        <v>44012</v>
      </c>
      <c r="F1139" s="26" t="s">
        <v>195</v>
      </c>
      <c r="G1139" s="27" t="s">
        <v>196</v>
      </c>
      <c r="H1139" s="28" t="s">
        <v>210</v>
      </c>
      <c r="I1139" s="29" t="s">
        <v>211</v>
      </c>
      <c r="J1139" s="30">
        <v>65190</v>
      </c>
      <c r="K1139" s="31">
        <v>0</v>
      </c>
      <c r="L1139" s="32">
        <f t="shared" si="59"/>
        <v>65190</v>
      </c>
      <c r="M1139" s="30">
        <v>0</v>
      </c>
      <c r="N1139" s="32">
        <f t="shared" si="60"/>
        <v>65190</v>
      </c>
      <c r="O1139" s="33"/>
      <c r="P1139" s="34"/>
    </row>
    <row r="1140" spans="1:16" s="35" customFormat="1" x14ac:dyDescent="0.3">
      <c r="A1140" s="22" t="s">
        <v>289</v>
      </c>
      <c r="B1140" s="23" t="s">
        <v>290</v>
      </c>
      <c r="C1140" s="24" t="s">
        <v>291</v>
      </c>
      <c r="D1140" s="25">
        <v>43647</v>
      </c>
      <c r="E1140" s="25">
        <v>44012</v>
      </c>
      <c r="F1140" s="26" t="s">
        <v>195</v>
      </c>
      <c r="G1140" s="27" t="s">
        <v>196</v>
      </c>
      <c r="H1140" s="28" t="s">
        <v>212</v>
      </c>
      <c r="I1140" s="29" t="s">
        <v>213</v>
      </c>
      <c r="J1140" s="30">
        <v>0</v>
      </c>
      <c r="K1140" s="31">
        <v>0</v>
      </c>
      <c r="L1140" s="32">
        <f t="shared" si="59"/>
        <v>0</v>
      </c>
      <c r="M1140" s="30">
        <v>0</v>
      </c>
      <c r="N1140" s="32">
        <f t="shared" si="60"/>
        <v>0</v>
      </c>
      <c r="O1140" s="33"/>
      <c r="P1140" s="34"/>
    </row>
    <row r="1141" spans="1:16" s="35" customFormat="1" x14ac:dyDescent="0.3">
      <c r="A1141" s="22" t="s">
        <v>289</v>
      </c>
      <c r="B1141" s="23" t="s">
        <v>290</v>
      </c>
      <c r="C1141" s="24" t="s">
        <v>291</v>
      </c>
      <c r="D1141" s="25">
        <v>43647</v>
      </c>
      <c r="E1141" s="25">
        <v>44012</v>
      </c>
      <c r="F1141" s="26" t="s">
        <v>195</v>
      </c>
      <c r="G1141" s="27" t="s">
        <v>196</v>
      </c>
      <c r="H1141" s="28" t="s">
        <v>214</v>
      </c>
      <c r="I1141" s="29" t="s">
        <v>215</v>
      </c>
      <c r="J1141" s="30">
        <v>0</v>
      </c>
      <c r="K1141" s="31">
        <v>0</v>
      </c>
      <c r="L1141" s="32">
        <f t="shared" si="59"/>
        <v>0</v>
      </c>
      <c r="M1141" s="30">
        <v>0</v>
      </c>
      <c r="N1141" s="32">
        <f t="shared" si="60"/>
        <v>0</v>
      </c>
      <c r="O1141" s="33"/>
      <c r="P1141" s="34"/>
    </row>
    <row r="1142" spans="1:16" s="35" customFormat="1" x14ac:dyDescent="0.3">
      <c r="A1142" s="22" t="s">
        <v>289</v>
      </c>
      <c r="B1142" s="23" t="s">
        <v>290</v>
      </c>
      <c r="C1142" s="24" t="s">
        <v>291</v>
      </c>
      <c r="D1142" s="25">
        <v>43647</v>
      </c>
      <c r="E1142" s="25">
        <v>44012</v>
      </c>
      <c r="F1142" s="26" t="s">
        <v>195</v>
      </c>
      <c r="G1142" s="27" t="s">
        <v>196</v>
      </c>
      <c r="H1142" s="28" t="s">
        <v>216</v>
      </c>
      <c r="I1142" s="29" t="s">
        <v>217</v>
      </c>
      <c r="J1142" s="30">
        <v>0</v>
      </c>
      <c r="K1142" s="31">
        <v>0</v>
      </c>
      <c r="L1142" s="32">
        <f t="shared" si="59"/>
        <v>0</v>
      </c>
      <c r="M1142" s="30">
        <v>0</v>
      </c>
      <c r="N1142" s="32">
        <f t="shared" si="60"/>
        <v>0</v>
      </c>
      <c r="O1142" s="33"/>
      <c r="P1142" s="34"/>
    </row>
    <row r="1143" spans="1:16" s="35" customFormat="1" x14ac:dyDescent="0.3">
      <c r="A1143" s="22" t="s">
        <v>289</v>
      </c>
      <c r="B1143" s="23" t="s">
        <v>290</v>
      </c>
      <c r="C1143" s="24" t="s">
        <v>291</v>
      </c>
      <c r="D1143" s="25">
        <v>43647</v>
      </c>
      <c r="E1143" s="25">
        <v>44012</v>
      </c>
      <c r="F1143" s="26" t="s">
        <v>195</v>
      </c>
      <c r="G1143" s="27" t="s">
        <v>196</v>
      </c>
      <c r="H1143" s="28" t="s">
        <v>108</v>
      </c>
      <c r="I1143" s="29" t="s">
        <v>109</v>
      </c>
      <c r="J1143" s="30">
        <v>0</v>
      </c>
      <c r="K1143" s="31">
        <v>0</v>
      </c>
      <c r="L1143" s="32">
        <f t="shared" si="59"/>
        <v>0</v>
      </c>
      <c r="M1143" s="30">
        <v>0</v>
      </c>
      <c r="N1143" s="32">
        <f t="shared" si="60"/>
        <v>0</v>
      </c>
      <c r="O1143" s="33"/>
      <c r="P1143" s="34"/>
    </row>
    <row r="1144" spans="1:16" s="35" customFormat="1" x14ac:dyDescent="0.3">
      <c r="A1144" s="22" t="s">
        <v>289</v>
      </c>
      <c r="B1144" s="23" t="s">
        <v>290</v>
      </c>
      <c r="C1144" s="24" t="s">
        <v>291</v>
      </c>
      <c r="D1144" s="25">
        <v>43647</v>
      </c>
      <c r="E1144" s="25">
        <v>44012</v>
      </c>
      <c r="F1144" s="45" t="s">
        <v>195</v>
      </c>
      <c r="G1144" s="46" t="s">
        <v>196</v>
      </c>
      <c r="H1144" s="47" t="s">
        <v>34</v>
      </c>
      <c r="I1144" s="48" t="s">
        <v>218</v>
      </c>
      <c r="J1144" s="49">
        <f>SUM(J1130:J1143)</f>
        <v>408298</v>
      </c>
      <c r="K1144" s="50">
        <f>SUM(K1130:K1143)</f>
        <v>76009</v>
      </c>
      <c r="L1144" s="51">
        <f t="shared" si="59"/>
        <v>484307</v>
      </c>
      <c r="M1144" s="49">
        <f>SUM(M1130:M1143)</f>
        <v>-285</v>
      </c>
      <c r="N1144" s="51">
        <f t="shared" si="60"/>
        <v>484022</v>
      </c>
      <c r="O1144" s="52"/>
      <c r="P1144" s="53"/>
    </row>
    <row r="1145" spans="1:16" s="35" customFormat="1" x14ac:dyDescent="0.3">
      <c r="A1145" s="22" t="s">
        <v>289</v>
      </c>
      <c r="B1145" s="23" t="s">
        <v>290</v>
      </c>
      <c r="C1145" s="24" t="s">
        <v>291</v>
      </c>
      <c r="D1145" s="25">
        <v>43647</v>
      </c>
      <c r="E1145" s="25">
        <v>44012</v>
      </c>
      <c r="F1145" s="26" t="s">
        <v>219</v>
      </c>
      <c r="G1145" s="27" t="s">
        <v>220</v>
      </c>
      <c r="H1145" s="28" t="s">
        <v>38</v>
      </c>
      <c r="I1145" s="29" t="s">
        <v>221</v>
      </c>
      <c r="J1145" s="30">
        <v>0</v>
      </c>
      <c r="K1145" s="31">
        <v>0</v>
      </c>
      <c r="L1145" s="32">
        <f t="shared" si="59"/>
        <v>0</v>
      </c>
      <c r="M1145" s="30">
        <v>0</v>
      </c>
      <c r="N1145" s="32">
        <f t="shared" si="60"/>
        <v>0</v>
      </c>
      <c r="O1145" s="33">
        <v>0</v>
      </c>
      <c r="P1145" s="34">
        <v>0</v>
      </c>
    </row>
    <row r="1146" spans="1:16" s="35" customFormat="1" x14ac:dyDescent="0.3">
      <c r="A1146" s="22" t="s">
        <v>289</v>
      </c>
      <c r="B1146" s="23" t="s">
        <v>290</v>
      </c>
      <c r="C1146" s="24" t="s">
        <v>291</v>
      </c>
      <c r="D1146" s="25">
        <v>43647</v>
      </c>
      <c r="E1146" s="25">
        <v>44012</v>
      </c>
      <c r="F1146" s="26" t="s">
        <v>219</v>
      </c>
      <c r="G1146" s="27" t="s">
        <v>220</v>
      </c>
      <c r="H1146" s="28" t="s">
        <v>222</v>
      </c>
      <c r="I1146" s="29" t="s">
        <v>223</v>
      </c>
      <c r="J1146" s="30">
        <v>0</v>
      </c>
      <c r="K1146" s="31">
        <v>0</v>
      </c>
      <c r="L1146" s="32">
        <f t="shared" si="59"/>
        <v>0</v>
      </c>
      <c r="M1146" s="30">
        <v>0</v>
      </c>
      <c r="N1146" s="32">
        <f t="shared" si="60"/>
        <v>0</v>
      </c>
      <c r="O1146" s="33"/>
      <c r="P1146" s="34"/>
    </row>
    <row r="1147" spans="1:16" s="35" customFormat="1" x14ac:dyDescent="0.3">
      <c r="A1147" s="22" t="s">
        <v>289</v>
      </c>
      <c r="B1147" s="23" t="s">
        <v>290</v>
      </c>
      <c r="C1147" s="24" t="s">
        <v>291</v>
      </c>
      <c r="D1147" s="25">
        <v>43647</v>
      </c>
      <c r="E1147" s="25">
        <v>44012</v>
      </c>
      <c r="F1147" s="26" t="s">
        <v>219</v>
      </c>
      <c r="G1147" s="27" t="s">
        <v>220</v>
      </c>
      <c r="H1147" s="28" t="s">
        <v>224</v>
      </c>
      <c r="I1147" s="29" t="s">
        <v>225</v>
      </c>
      <c r="J1147" s="30">
        <v>0</v>
      </c>
      <c r="K1147" s="31">
        <v>0</v>
      </c>
      <c r="L1147" s="32">
        <f t="shared" si="59"/>
        <v>0</v>
      </c>
      <c r="M1147" s="30">
        <v>0</v>
      </c>
      <c r="N1147" s="32">
        <f t="shared" si="60"/>
        <v>0</v>
      </c>
      <c r="O1147" s="33"/>
      <c r="P1147" s="34"/>
    </row>
    <row r="1148" spans="1:16" s="35" customFormat="1" x14ac:dyDescent="0.3">
      <c r="A1148" s="22" t="s">
        <v>289</v>
      </c>
      <c r="B1148" s="23" t="s">
        <v>290</v>
      </c>
      <c r="C1148" s="24" t="s">
        <v>291</v>
      </c>
      <c r="D1148" s="25">
        <v>43647</v>
      </c>
      <c r="E1148" s="25">
        <v>44012</v>
      </c>
      <c r="F1148" s="26" t="s">
        <v>219</v>
      </c>
      <c r="G1148" s="27" t="s">
        <v>220</v>
      </c>
      <c r="H1148" s="28" t="s">
        <v>44</v>
      </c>
      <c r="I1148" s="29" t="s">
        <v>226</v>
      </c>
      <c r="J1148" s="30">
        <v>5008</v>
      </c>
      <c r="K1148" s="31">
        <v>0</v>
      </c>
      <c r="L1148" s="32">
        <f t="shared" si="59"/>
        <v>5008</v>
      </c>
      <c r="M1148" s="30">
        <v>0</v>
      </c>
      <c r="N1148" s="32">
        <f t="shared" si="60"/>
        <v>5008</v>
      </c>
      <c r="O1148" s="33"/>
      <c r="P1148" s="34"/>
    </row>
    <row r="1149" spans="1:16" s="35" customFormat="1" x14ac:dyDescent="0.3">
      <c r="A1149" s="22" t="s">
        <v>289</v>
      </c>
      <c r="B1149" s="23" t="s">
        <v>290</v>
      </c>
      <c r="C1149" s="24" t="s">
        <v>291</v>
      </c>
      <c r="D1149" s="25">
        <v>43647</v>
      </c>
      <c r="E1149" s="25">
        <v>44012</v>
      </c>
      <c r="F1149" s="26" t="s">
        <v>219</v>
      </c>
      <c r="G1149" s="27" t="s">
        <v>220</v>
      </c>
      <c r="H1149" s="28" t="s">
        <v>64</v>
      </c>
      <c r="I1149" s="29" t="s">
        <v>227</v>
      </c>
      <c r="J1149" s="30">
        <v>0</v>
      </c>
      <c r="K1149" s="31">
        <v>26</v>
      </c>
      <c r="L1149" s="32">
        <f t="shared" si="59"/>
        <v>26</v>
      </c>
      <c r="M1149" s="30">
        <v>-26</v>
      </c>
      <c r="N1149" s="32">
        <f t="shared" si="60"/>
        <v>0</v>
      </c>
      <c r="O1149" s="33"/>
      <c r="P1149" s="34"/>
    </row>
    <row r="1150" spans="1:16" s="35" customFormat="1" x14ac:dyDescent="0.3">
      <c r="A1150" s="22" t="s">
        <v>289</v>
      </c>
      <c r="B1150" s="23" t="s">
        <v>290</v>
      </c>
      <c r="C1150" s="24" t="s">
        <v>291</v>
      </c>
      <c r="D1150" s="25">
        <v>43647</v>
      </c>
      <c r="E1150" s="25">
        <v>44012</v>
      </c>
      <c r="F1150" s="26" t="s">
        <v>219</v>
      </c>
      <c r="G1150" s="27" t="s">
        <v>220</v>
      </c>
      <c r="H1150" s="28" t="s">
        <v>104</v>
      </c>
      <c r="I1150" s="29" t="s">
        <v>228</v>
      </c>
      <c r="J1150" s="30">
        <v>0</v>
      </c>
      <c r="K1150" s="31">
        <v>0</v>
      </c>
      <c r="L1150" s="32">
        <f t="shared" si="59"/>
        <v>0</v>
      </c>
      <c r="M1150" s="30">
        <v>0</v>
      </c>
      <c r="N1150" s="32">
        <f t="shared" si="60"/>
        <v>0</v>
      </c>
      <c r="O1150" s="33"/>
      <c r="P1150" s="34"/>
    </row>
    <row r="1151" spans="1:16" s="35" customFormat="1" x14ac:dyDescent="0.3">
      <c r="A1151" s="22" t="s">
        <v>289</v>
      </c>
      <c r="B1151" s="23" t="s">
        <v>290</v>
      </c>
      <c r="C1151" s="24" t="s">
        <v>291</v>
      </c>
      <c r="D1151" s="25">
        <v>43647</v>
      </c>
      <c r="E1151" s="25">
        <v>44012</v>
      </c>
      <c r="F1151" s="26" t="s">
        <v>219</v>
      </c>
      <c r="G1151" s="27" t="s">
        <v>220</v>
      </c>
      <c r="H1151" s="28" t="s">
        <v>106</v>
      </c>
      <c r="I1151" s="29" t="s">
        <v>229</v>
      </c>
      <c r="J1151" s="30">
        <v>0</v>
      </c>
      <c r="K1151" s="31">
        <v>0</v>
      </c>
      <c r="L1151" s="32">
        <f t="shared" si="59"/>
        <v>0</v>
      </c>
      <c r="M1151" s="30">
        <v>0</v>
      </c>
      <c r="N1151" s="32">
        <f t="shared" si="60"/>
        <v>0</v>
      </c>
      <c r="O1151" s="33"/>
      <c r="P1151" s="34"/>
    </row>
    <row r="1152" spans="1:16" s="35" customFormat="1" x14ac:dyDescent="0.3">
      <c r="A1152" s="22" t="s">
        <v>289</v>
      </c>
      <c r="B1152" s="23" t="s">
        <v>290</v>
      </c>
      <c r="C1152" s="24" t="s">
        <v>291</v>
      </c>
      <c r="D1152" s="25">
        <v>43647</v>
      </c>
      <c r="E1152" s="25">
        <v>44012</v>
      </c>
      <c r="F1152" s="26" t="s">
        <v>219</v>
      </c>
      <c r="G1152" s="27" t="s">
        <v>220</v>
      </c>
      <c r="H1152" s="28" t="s">
        <v>230</v>
      </c>
      <c r="I1152" s="29" t="s">
        <v>231</v>
      </c>
      <c r="J1152" s="30">
        <v>0</v>
      </c>
      <c r="K1152" s="31">
        <v>0</v>
      </c>
      <c r="L1152" s="32">
        <f t="shared" si="59"/>
        <v>0</v>
      </c>
      <c r="M1152" s="30">
        <v>0</v>
      </c>
      <c r="N1152" s="32">
        <f t="shared" si="60"/>
        <v>0</v>
      </c>
      <c r="O1152" s="33"/>
      <c r="P1152" s="34"/>
    </row>
    <row r="1153" spans="1:16" s="35" customFormat="1" x14ac:dyDescent="0.3">
      <c r="A1153" s="22" t="s">
        <v>289</v>
      </c>
      <c r="B1153" s="23" t="s">
        <v>290</v>
      </c>
      <c r="C1153" s="24" t="s">
        <v>291</v>
      </c>
      <c r="D1153" s="25">
        <v>43647</v>
      </c>
      <c r="E1153" s="25">
        <v>44012</v>
      </c>
      <c r="F1153" s="26" t="s">
        <v>219</v>
      </c>
      <c r="G1153" s="27" t="s">
        <v>220</v>
      </c>
      <c r="H1153" s="28" t="s">
        <v>148</v>
      </c>
      <c r="I1153" s="29" t="s">
        <v>232</v>
      </c>
      <c r="J1153" s="30">
        <v>0</v>
      </c>
      <c r="K1153" s="31">
        <v>0</v>
      </c>
      <c r="L1153" s="32">
        <f t="shared" si="59"/>
        <v>0</v>
      </c>
      <c r="M1153" s="30">
        <v>0</v>
      </c>
      <c r="N1153" s="32">
        <f t="shared" si="60"/>
        <v>0</v>
      </c>
      <c r="O1153" s="33"/>
      <c r="P1153" s="34"/>
    </row>
    <row r="1154" spans="1:16" s="35" customFormat="1" x14ac:dyDescent="0.3">
      <c r="A1154" s="22" t="s">
        <v>289</v>
      </c>
      <c r="B1154" s="23" t="s">
        <v>290</v>
      </c>
      <c r="C1154" s="24" t="s">
        <v>291</v>
      </c>
      <c r="D1154" s="25">
        <v>43647</v>
      </c>
      <c r="E1154" s="25">
        <v>44012</v>
      </c>
      <c r="F1154" s="26" t="s">
        <v>219</v>
      </c>
      <c r="G1154" s="27" t="s">
        <v>220</v>
      </c>
      <c r="H1154" s="28" t="s">
        <v>150</v>
      </c>
      <c r="I1154" s="29" t="s">
        <v>233</v>
      </c>
      <c r="J1154" s="30">
        <v>0</v>
      </c>
      <c r="K1154" s="31">
        <v>0</v>
      </c>
      <c r="L1154" s="32">
        <f t="shared" si="59"/>
        <v>0</v>
      </c>
      <c r="M1154" s="30">
        <v>0</v>
      </c>
      <c r="N1154" s="32">
        <f t="shared" si="60"/>
        <v>0</v>
      </c>
      <c r="O1154" s="33"/>
      <c r="P1154" s="34"/>
    </row>
    <row r="1155" spans="1:16" s="35" customFormat="1" x14ac:dyDescent="0.3">
      <c r="A1155" s="22" t="s">
        <v>289</v>
      </c>
      <c r="B1155" s="23" t="s">
        <v>290</v>
      </c>
      <c r="C1155" s="24" t="s">
        <v>291</v>
      </c>
      <c r="D1155" s="25">
        <v>43647</v>
      </c>
      <c r="E1155" s="25">
        <v>44012</v>
      </c>
      <c r="F1155" s="26" t="s">
        <v>219</v>
      </c>
      <c r="G1155" s="27" t="s">
        <v>220</v>
      </c>
      <c r="H1155" s="28" t="s">
        <v>234</v>
      </c>
      <c r="I1155" s="29" t="s">
        <v>235</v>
      </c>
      <c r="J1155" s="30">
        <v>0</v>
      </c>
      <c r="K1155" s="31">
        <v>0</v>
      </c>
      <c r="L1155" s="32">
        <f t="shared" si="59"/>
        <v>0</v>
      </c>
      <c r="M1155" s="30">
        <v>0</v>
      </c>
      <c r="N1155" s="32">
        <f t="shared" si="60"/>
        <v>0</v>
      </c>
      <c r="O1155" s="33"/>
      <c r="P1155" s="34"/>
    </row>
    <row r="1156" spans="1:16" s="35" customFormat="1" x14ac:dyDescent="0.3">
      <c r="A1156" s="22" t="s">
        <v>289</v>
      </c>
      <c r="B1156" s="23" t="s">
        <v>290</v>
      </c>
      <c r="C1156" s="24" t="s">
        <v>291</v>
      </c>
      <c r="D1156" s="25">
        <v>43647</v>
      </c>
      <c r="E1156" s="25">
        <v>44012</v>
      </c>
      <c r="F1156" s="26" t="s">
        <v>219</v>
      </c>
      <c r="G1156" s="27" t="s">
        <v>220</v>
      </c>
      <c r="H1156" s="28" t="s">
        <v>236</v>
      </c>
      <c r="I1156" s="29" t="s">
        <v>237</v>
      </c>
      <c r="J1156" s="30">
        <v>0</v>
      </c>
      <c r="K1156" s="31">
        <v>0</v>
      </c>
      <c r="L1156" s="32">
        <f t="shared" si="59"/>
        <v>0</v>
      </c>
      <c r="M1156" s="30">
        <v>0</v>
      </c>
      <c r="N1156" s="32">
        <f t="shared" si="60"/>
        <v>0</v>
      </c>
      <c r="O1156" s="33"/>
      <c r="P1156" s="34"/>
    </row>
    <row r="1157" spans="1:16" s="35" customFormat="1" x14ac:dyDescent="0.3">
      <c r="A1157" s="22" t="s">
        <v>289</v>
      </c>
      <c r="B1157" s="23" t="s">
        <v>290</v>
      </c>
      <c r="C1157" s="24" t="s">
        <v>291</v>
      </c>
      <c r="D1157" s="25">
        <v>43647</v>
      </c>
      <c r="E1157" s="25">
        <v>44012</v>
      </c>
      <c r="F1157" s="26" t="s">
        <v>219</v>
      </c>
      <c r="G1157" s="27" t="s">
        <v>220</v>
      </c>
      <c r="H1157" s="28" t="s">
        <v>238</v>
      </c>
      <c r="I1157" s="29" t="s">
        <v>239</v>
      </c>
      <c r="J1157" s="30">
        <v>0</v>
      </c>
      <c r="K1157" s="31">
        <v>0</v>
      </c>
      <c r="L1157" s="32">
        <f t="shared" si="59"/>
        <v>0</v>
      </c>
      <c r="M1157" s="30">
        <v>0</v>
      </c>
      <c r="N1157" s="32">
        <f t="shared" si="60"/>
        <v>0</v>
      </c>
      <c r="O1157" s="33"/>
      <c r="P1157" s="34"/>
    </row>
    <row r="1158" spans="1:16" s="35" customFormat="1" x14ac:dyDescent="0.3">
      <c r="A1158" s="22" t="s">
        <v>289</v>
      </c>
      <c r="B1158" s="23" t="s">
        <v>290</v>
      </c>
      <c r="C1158" s="24" t="s">
        <v>291</v>
      </c>
      <c r="D1158" s="25">
        <v>43647</v>
      </c>
      <c r="E1158" s="25">
        <v>44012</v>
      </c>
      <c r="F1158" s="26" t="s">
        <v>219</v>
      </c>
      <c r="G1158" s="27" t="s">
        <v>220</v>
      </c>
      <c r="H1158" s="28" t="s">
        <v>108</v>
      </c>
      <c r="I1158" s="29" t="s">
        <v>109</v>
      </c>
      <c r="J1158" s="30">
        <v>420</v>
      </c>
      <c r="K1158" s="31">
        <v>0</v>
      </c>
      <c r="L1158" s="32">
        <f t="shared" si="59"/>
        <v>420</v>
      </c>
      <c r="M1158" s="30">
        <v>0</v>
      </c>
      <c r="N1158" s="32">
        <f t="shared" si="60"/>
        <v>420</v>
      </c>
      <c r="O1158" s="33"/>
      <c r="P1158" s="34"/>
    </row>
    <row r="1159" spans="1:16" s="35" customFormat="1" x14ac:dyDescent="0.3">
      <c r="A1159" s="22" t="s">
        <v>289</v>
      </c>
      <c r="B1159" s="23" t="s">
        <v>290</v>
      </c>
      <c r="C1159" s="24" t="s">
        <v>291</v>
      </c>
      <c r="D1159" s="25">
        <v>43647</v>
      </c>
      <c r="E1159" s="25">
        <v>44012</v>
      </c>
      <c r="F1159" s="45" t="s">
        <v>219</v>
      </c>
      <c r="G1159" s="46" t="s">
        <v>220</v>
      </c>
      <c r="H1159" s="47" t="s">
        <v>34</v>
      </c>
      <c r="I1159" s="48" t="s">
        <v>240</v>
      </c>
      <c r="J1159" s="49">
        <f>SUM(J1145:J1158)</f>
        <v>5428</v>
      </c>
      <c r="K1159" s="50">
        <f>SUM(K1145:K1158)</f>
        <v>26</v>
      </c>
      <c r="L1159" s="51">
        <f t="shared" si="59"/>
        <v>5454</v>
      </c>
      <c r="M1159" s="49">
        <f>SUM(M1145:M1158)</f>
        <v>-26</v>
      </c>
      <c r="N1159" s="51">
        <f t="shared" si="60"/>
        <v>5428</v>
      </c>
      <c r="O1159" s="52"/>
      <c r="P1159" s="53"/>
    </row>
    <row r="1160" spans="1:16" s="35" customFormat="1" x14ac:dyDescent="0.3">
      <c r="A1160" s="22" t="s">
        <v>289</v>
      </c>
      <c r="B1160" s="23" t="s">
        <v>290</v>
      </c>
      <c r="C1160" s="24" t="s">
        <v>291</v>
      </c>
      <c r="D1160" s="25">
        <v>43647</v>
      </c>
      <c r="E1160" s="25">
        <v>44012</v>
      </c>
      <c r="F1160" s="36" t="s">
        <v>241</v>
      </c>
      <c r="G1160" s="37" t="s">
        <v>242</v>
      </c>
      <c r="H1160" s="38" t="s">
        <v>24</v>
      </c>
      <c r="I1160" s="39" t="s">
        <v>243</v>
      </c>
      <c r="J1160" s="40">
        <f>J1054+J1072+J1085+J1092+J1099+J1105+J1123+J1129+J1144+J1159</f>
        <v>998658</v>
      </c>
      <c r="K1160" s="41">
        <f>K1054+K1072+K1085+K1092+K1099+K1105+K1123+K1129+K1144+K1159</f>
        <v>50810</v>
      </c>
      <c r="L1160" s="42">
        <f t="shared" si="59"/>
        <v>1049468</v>
      </c>
      <c r="M1160" s="40">
        <f>M1054+M1072+M1085+M1092+M1099+M1105+M1123+M1129+M1144+M1159</f>
        <v>-3819</v>
      </c>
      <c r="N1160" s="42">
        <f t="shared" si="60"/>
        <v>1045649</v>
      </c>
      <c r="O1160" s="54">
        <f>SUM(O1018:O1159)</f>
        <v>25043</v>
      </c>
      <c r="P1160" s="55">
        <f>SUM(P1018:P1159)</f>
        <v>25932</v>
      </c>
    </row>
    <row r="1161" spans="1:16" s="35" customFormat="1" x14ac:dyDescent="0.3">
      <c r="A1161" s="22" t="s">
        <v>289</v>
      </c>
      <c r="B1161" s="23" t="s">
        <v>290</v>
      </c>
      <c r="C1161" s="24" t="s">
        <v>291</v>
      </c>
      <c r="D1161" s="25">
        <v>43647</v>
      </c>
      <c r="E1161" s="25">
        <v>44012</v>
      </c>
      <c r="F1161" s="26" t="s">
        <v>241</v>
      </c>
      <c r="G1161" s="56" t="s">
        <v>244</v>
      </c>
      <c r="H1161" s="57" t="s">
        <v>26</v>
      </c>
      <c r="I1161" s="29" t="s">
        <v>245</v>
      </c>
      <c r="J1161" s="58">
        <v>998658</v>
      </c>
      <c r="K1161" s="31"/>
      <c r="L1161" s="32"/>
      <c r="M1161" s="30"/>
      <c r="N1161" s="32"/>
      <c r="O1161" s="33"/>
      <c r="P1161" s="34"/>
    </row>
    <row r="1162" spans="1:16" s="35" customFormat="1" x14ac:dyDescent="0.3">
      <c r="A1162" s="22" t="s">
        <v>289</v>
      </c>
      <c r="B1162" s="23" t="s">
        <v>290</v>
      </c>
      <c r="C1162" s="24" t="s">
        <v>291</v>
      </c>
      <c r="D1162" s="25">
        <v>43647</v>
      </c>
      <c r="E1162" s="25">
        <v>44012</v>
      </c>
      <c r="F1162" s="26" t="s">
        <v>241</v>
      </c>
      <c r="G1162" s="56" t="s">
        <v>246</v>
      </c>
      <c r="H1162" s="57" t="s">
        <v>28</v>
      </c>
      <c r="I1162" s="29" t="s">
        <v>247</v>
      </c>
      <c r="J1162" s="30">
        <f>J1160-J1161</f>
        <v>0</v>
      </c>
      <c r="K1162" s="31"/>
      <c r="L1162" s="32"/>
      <c r="M1162" s="30"/>
      <c r="N1162" s="32"/>
      <c r="O1162" s="33"/>
      <c r="P1162" s="34"/>
    </row>
    <row r="1163" spans="1:16" s="35" customFormat="1" x14ac:dyDescent="0.3">
      <c r="A1163" s="22" t="s">
        <v>289</v>
      </c>
      <c r="B1163" s="23" t="s">
        <v>290</v>
      </c>
      <c r="C1163" s="24" t="s">
        <v>291</v>
      </c>
      <c r="D1163" s="25">
        <v>43647</v>
      </c>
      <c r="E1163" s="25">
        <v>44012</v>
      </c>
      <c r="F1163" s="36" t="s">
        <v>241</v>
      </c>
      <c r="G1163" s="37" t="s">
        <v>248</v>
      </c>
      <c r="H1163" s="38" t="s">
        <v>30</v>
      </c>
      <c r="I1163" s="39" t="s">
        <v>248</v>
      </c>
      <c r="J1163" s="40">
        <f>J1017-J1160</f>
        <v>32388</v>
      </c>
      <c r="K1163" s="41">
        <f>K1017-K1160</f>
        <v>-50810</v>
      </c>
      <c r="L1163" s="42">
        <f>L1017-L1160</f>
        <v>-18422</v>
      </c>
      <c r="M1163" s="40">
        <f>M1017-M1160</f>
        <v>3032</v>
      </c>
      <c r="N1163" s="42">
        <f>N1017-N1160</f>
        <v>-15390</v>
      </c>
      <c r="O1163" s="43"/>
      <c r="P1163" s="44"/>
    </row>
    <row r="1164" spans="1:16" s="35" customFormat="1" x14ac:dyDescent="0.3">
      <c r="A1164" s="22" t="s">
        <v>289</v>
      </c>
      <c r="B1164" s="23" t="s">
        <v>290</v>
      </c>
      <c r="C1164" s="24" t="s">
        <v>291</v>
      </c>
      <c r="D1164" s="25">
        <v>43647</v>
      </c>
      <c r="E1164" s="25">
        <v>44012</v>
      </c>
      <c r="F1164" s="26" t="s">
        <v>249</v>
      </c>
      <c r="G1164" s="27" t="s">
        <v>250</v>
      </c>
      <c r="H1164" s="57" t="s">
        <v>24</v>
      </c>
      <c r="I1164" s="29" t="s">
        <v>251</v>
      </c>
      <c r="J1164" s="59">
        <v>5468</v>
      </c>
      <c r="K1164" s="60"/>
      <c r="L1164" s="61">
        <f>SUM(J1164:K1164)</f>
        <v>5468</v>
      </c>
      <c r="M1164" s="59">
        <v>0</v>
      </c>
      <c r="N1164" s="61">
        <f>+SUM($L1164:$M1164)</f>
        <v>5468</v>
      </c>
      <c r="O1164" s="33"/>
      <c r="P1164" s="34"/>
    </row>
    <row r="1165" spans="1:16" s="35" customFormat="1" x14ac:dyDescent="0.3">
      <c r="A1165" s="22" t="s">
        <v>289</v>
      </c>
      <c r="B1165" s="23" t="s">
        <v>290</v>
      </c>
      <c r="C1165" s="24" t="s">
        <v>291</v>
      </c>
      <c r="D1165" s="25">
        <v>43647</v>
      </c>
      <c r="E1165" s="25">
        <v>44012</v>
      </c>
      <c r="F1165" s="26" t="s">
        <v>249</v>
      </c>
      <c r="G1165" s="27" t="s">
        <v>250</v>
      </c>
      <c r="H1165" s="57" t="s">
        <v>26</v>
      </c>
      <c r="I1165" s="29" t="s">
        <v>252</v>
      </c>
      <c r="J1165" s="59">
        <v>0</v>
      </c>
      <c r="K1165" s="60"/>
      <c r="L1165" s="61">
        <f>SUM(J1165:K1165)</f>
        <v>0</v>
      </c>
      <c r="M1165" s="59">
        <v>0</v>
      </c>
      <c r="N1165" s="61">
        <f>+SUM($L1165:$M1165)</f>
        <v>0</v>
      </c>
      <c r="O1165" s="33"/>
      <c r="P1165" s="34"/>
    </row>
    <row r="1166" spans="1:16" s="35" customFormat="1" x14ac:dyDescent="0.3">
      <c r="A1166" s="22" t="s">
        <v>289</v>
      </c>
      <c r="B1166" s="23" t="s">
        <v>290</v>
      </c>
      <c r="C1166" s="24" t="s">
        <v>291</v>
      </c>
      <c r="D1166" s="25">
        <v>43647</v>
      </c>
      <c r="E1166" s="25">
        <v>44012</v>
      </c>
      <c r="F1166" s="26" t="s">
        <v>249</v>
      </c>
      <c r="G1166" s="27" t="s">
        <v>250</v>
      </c>
      <c r="H1166" s="57" t="s">
        <v>28</v>
      </c>
      <c r="I1166" s="29" t="s">
        <v>253</v>
      </c>
      <c r="J1166" s="59">
        <v>0</v>
      </c>
      <c r="K1166" s="60"/>
      <c r="L1166" s="61">
        <f>SUM(J1166:K1166)</f>
        <v>0</v>
      </c>
      <c r="M1166" s="59">
        <v>0</v>
      </c>
      <c r="N1166" s="61">
        <f>+SUM($L1166:$M1166)</f>
        <v>0</v>
      </c>
      <c r="O1166" s="33"/>
      <c r="P1166" s="34"/>
    </row>
    <row r="1167" spans="1:16" s="35" customFormat="1" x14ac:dyDescent="0.3">
      <c r="A1167" s="22" t="s">
        <v>289</v>
      </c>
      <c r="B1167" s="23" t="s">
        <v>290</v>
      </c>
      <c r="C1167" s="24" t="s">
        <v>291</v>
      </c>
      <c r="D1167" s="25">
        <v>43647</v>
      </c>
      <c r="E1167" s="25">
        <v>44012</v>
      </c>
      <c r="F1167" s="26" t="s">
        <v>249</v>
      </c>
      <c r="G1167" s="27" t="s">
        <v>250</v>
      </c>
      <c r="H1167" s="57" t="s">
        <v>30</v>
      </c>
      <c r="I1167" s="29" t="s">
        <v>254</v>
      </c>
      <c r="J1167" s="59">
        <v>0</v>
      </c>
      <c r="K1167" s="60"/>
      <c r="L1167" s="61">
        <f>SUM(J1167:K1167)</f>
        <v>0</v>
      </c>
      <c r="M1167" s="59">
        <v>0</v>
      </c>
      <c r="N1167" s="61">
        <f>+SUM($L1167:$M1167)</f>
        <v>0</v>
      </c>
      <c r="O1167" s="33"/>
      <c r="P1167" s="34"/>
    </row>
    <row r="1168" spans="1:16" s="35" customFormat="1" x14ac:dyDescent="0.3">
      <c r="A1168" s="22" t="s">
        <v>289</v>
      </c>
      <c r="B1168" s="23" t="s">
        <v>290</v>
      </c>
      <c r="C1168" s="24" t="s">
        <v>291</v>
      </c>
      <c r="D1168" s="25">
        <v>43647</v>
      </c>
      <c r="E1168" s="25">
        <v>44012</v>
      </c>
      <c r="F1168" s="36" t="s">
        <v>249</v>
      </c>
      <c r="G1168" s="37" t="s">
        <v>250</v>
      </c>
      <c r="H1168" s="38" t="s">
        <v>32</v>
      </c>
      <c r="I1168" s="39" t="s">
        <v>255</v>
      </c>
      <c r="J1168" s="62">
        <f>SUM(J1164:J1167)</f>
        <v>5468</v>
      </c>
      <c r="K1168" s="63">
        <f>SUM(K1164:K1167)</f>
        <v>0</v>
      </c>
      <c r="L1168" s="64">
        <f>SUM(L1164:L1167)</f>
        <v>5468</v>
      </c>
      <c r="M1168" s="62">
        <f>SUM(M1164:M1167)</f>
        <v>0</v>
      </c>
      <c r="N1168" s="64">
        <f>SUM(N1164:N1167)</f>
        <v>5468</v>
      </c>
      <c r="O1168" s="43"/>
      <c r="P1168" s="44"/>
    </row>
    <row r="1169" spans="1:16" s="35" customFormat="1" x14ac:dyDescent="0.3">
      <c r="A1169" s="22" t="s">
        <v>289</v>
      </c>
      <c r="B1169" s="23" t="s">
        <v>290</v>
      </c>
      <c r="C1169" s="24" t="s">
        <v>291</v>
      </c>
      <c r="D1169" s="25">
        <v>43647</v>
      </c>
      <c r="E1169" s="25">
        <v>44012</v>
      </c>
      <c r="F1169" s="26" t="s">
        <v>256</v>
      </c>
      <c r="G1169" s="27" t="s">
        <v>257</v>
      </c>
      <c r="H1169" s="57" t="s">
        <v>24</v>
      </c>
      <c r="I1169" s="29" t="s">
        <v>258</v>
      </c>
      <c r="J1169" s="59">
        <v>15</v>
      </c>
      <c r="K1169" s="60"/>
      <c r="L1169" s="61">
        <f>SUM(J1169:K1169)</f>
        <v>15</v>
      </c>
      <c r="M1169" s="59">
        <v>0</v>
      </c>
      <c r="N1169" s="61">
        <f t="shared" ref="N1169:N1179" si="61">+SUM($L1169:$M1169)</f>
        <v>15</v>
      </c>
      <c r="O1169" s="33"/>
      <c r="P1169" s="34"/>
    </row>
    <row r="1170" spans="1:16" s="35" customFormat="1" x14ac:dyDescent="0.3">
      <c r="A1170" s="22" t="s">
        <v>289</v>
      </c>
      <c r="B1170" s="23" t="s">
        <v>290</v>
      </c>
      <c r="C1170" s="24" t="s">
        <v>291</v>
      </c>
      <c r="D1170" s="25">
        <v>43647</v>
      </c>
      <c r="E1170" s="25">
        <v>44012</v>
      </c>
      <c r="F1170" s="26" t="s">
        <v>256</v>
      </c>
      <c r="G1170" s="27" t="s">
        <v>257</v>
      </c>
      <c r="H1170" s="57" t="s">
        <v>26</v>
      </c>
      <c r="I1170" s="29" t="s">
        <v>259</v>
      </c>
      <c r="J1170" s="59">
        <v>15</v>
      </c>
      <c r="K1170" s="60"/>
      <c r="L1170" s="61">
        <f>SUM(J1170:K1170)</f>
        <v>15</v>
      </c>
      <c r="M1170" s="59">
        <v>0</v>
      </c>
      <c r="N1170" s="61">
        <f t="shared" si="61"/>
        <v>15</v>
      </c>
      <c r="O1170" s="33"/>
      <c r="P1170" s="34"/>
    </row>
    <row r="1171" spans="1:16" s="35" customFormat="1" x14ac:dyDescent="0.3">
      <c r="A1171" s="22" t="s">
        <v>289</v>
      </c>
      <c r="B1171" s="23" t="s">
        <v>290</v>
      </c>
      <c r="C1171" s="24" t="s">
        <v>291</v>
      </c>
      <c r="D1171" s="25">
        <v>43647</v>
      </c>
      <c r="E1171" s="25">
        <v>44012</v>
      </c>
      <c r="F1171" s="26" t="s">
        <v>256</v>
      </c>
      <c r="G1171" s="27" t="s">
        <v>257</v>
      </c>
      <c r="H1171" s="57" t="s">
        <v>28</v>
      </c>
      <c r="I1171" s="29" t="s">
        <v>260</v>
      </c>
      <c r="J1171" s="59">
        <v>366</v>
      </c>
      <c r="K1171" s="60"/>
      <c r="L1171" s="61">
        <f>SUM(J1171:K1171)</f>
        <v>366</v>
      </c>
      <c r="M1171" s="59">
        <v>0</v>
      </c>
      <c r="N1171" s="61">
        <f t="shared" si="61"/>
        <v>366</v>
      </c>
      <c r="O1171" s="33"/>
      <c r="P1171" s="34"/>
    </row>
    <row r="1172" spans="1:16" s="35" customFormat="1" x14ac:dyDescent="0.3">
      <c r="A1172" s="22" t="s">
        <v>289</v>
      </c>
      <c r="B1172" s="23" t="s">
        <v>290</v>
      </c>
      <c r="C1172" s="24" t="s">
        <v>291</v>
      </c>
      <c r="D1172" s="25">
        <v>43647</v>
      </c>
      <c r="E1172" s="25">
        <v>44012</v>
      </c>
      <c r="F1172" s="26" t="s">
        <v>256</v>
      </c>
      <c r="G1172" s="27" t="s">
        <v>257</v>
      </c>
      <c r="H1172" s="57" t="s">
        <v>30</v>
      </c>
      <c r="I1172" s="29" t="s">
        <v>261</v>
      </c>
      <c r="J1172" s="59">
        <f>J1169*J1171</f>
        <v>5490</v>
      </c>
      <c r="K1172" s="60"/>
      <c r="L1172" s="61">
        <f>SUM(J1172:K1172)</f>
        <v>5490</v>
      </c>
      <c r="M1172" s="59">
        <v>0</v>
      </c>
      <c r="N1172" s="61">
        <f t="shared" si="61"/>
        <v>5490</v>
      </c>
      <c r="O1172" s="33"/>
      <c r="P1172" s="34"/>
    </row>
    <row r="1173" spans="1:16" s="35" customFormat="1" x14ac:dyDescent="0.3">
      <c r="A1173" s="22" t="s">
        <v>289</v>
      </c>
      <c r="B1173" s="23" t="s">
        <v>290</v>
      </c>
      <c r="C1173" s="24" t="s">
        <v>291</v>
      </c>
      <c r="D1173" s="25">
        <v>43647</v>
      </c>
      <c r="E1173" s="25">
        <v>44012</v>
      </c>
      <c r="F1173" s="26" t="s">
        <v>256</v>
      </c>
      <c r="G1173" s="27" t="s">
        <v>257</v>
      </c>
      <c r="H1173" s="57" t="s">
        <v>32</v>
      </c>
      <c r="I1173" s="29" t="s">
        <v>262</v>
      </c>
      <c r="J1173" s="65">
        <f>J1168/J1172</f>
        <v>0.99599271402550094</v>
      </c>
      <c r="K1173" s="60"/>
      <c r="L1173" s="66">
        <f t="shared" ref="L1173" si="62">L1168/L1172</f>
        <v>0.99599271402550094</v>
      </c>
      <c r="M1173" s="59">
        <v>0</v>
      </c>
      <c r="N1173" s="66">
        <f t="shared" si="61"/>
        <v>0.99599271402550094</v>
      </c>
      <c r="O1173" s="33"/>
      <c r="P1173" s="34"/>
    </row>
    <row r="1174" spans="1:16" s="35" customFormat="1" x14ac:dyDescent="0.3">
      <c r="A1174" s="22" t="s">
        <v>289</v>
      </c>
      <c r="B1174" s="23" t="s">
        <v>290</v>
      </c>
      <c r="C1174" s="24" t="s">
        <v>291</v>
      </c>
      <c r="D1174" s="25">
        <v>43647</v>
      </c>
      <c r="E1174" s="25">
        <v>44012</v>
      </c>
      <c r="F1174" s="26" t="s">
        <v>256</v>
      </c>
      <c r="G1174" s="27" t="s">
        <v>257</v>
      </c>
      <c r="H1174" s="57" t="s">
        <v>263</v>
      </c>
      <c r="I1174" s="29" t="s">
        <v>264</v>
      </c>
      <c r="J1174" s="65">
        <f>(J1164+J1165)/J1172</f>
        <v>0.99599271402550094</v>
      </c>
      <c r="K1174" s="60"/>
      <c r="L1174" s="66">
        <f>(L1164+L1165)/L1172</f>
        <v>0.99599271402550094</v>
      </c>
      <c r="M1174" s="59">
        <v>0</v>
      </c>
      <c r="N1174" s="66">
        <f t="shared" si="61"/>
        <v>0.99599271402550094</v>
      </c>
      <c r="O1174" s="33"/>
      <c r="P1174" s="34"/>
    </row>
    <row r="1175" spans="1:16" s="35" customFormat="1" x14ac:dyDescent="0.3">
      <c r="A1175" s="22" t="s">
        <v>289</v>
      </c>
      <c r="B1175" s="23" t="s">
        <v>290</v>
      </c>
      <c r="C1175" s="24" t="s">
        <v>291</v>
      </c>
      <c r="D1175" s="25">
        <v>43647</v>
      </c>
      <c r="E1175" s="25">
        <v>44012</v>
      </c>
      <c r="F1175" s="26" t="s">
        <v>256</v>
      </c>
      <c r="G1175" s="27" t="s">
        <v>257</v>
      </c>
      <c r="H1175" s="57" t="s">
        <v>265</v>
      </c>
      <c r="I1175" s="29" t="s">
        <v>266</v>
      </c>
      <c r="J1175" s="65">
        <f>J1174/J1173</f>
        <v>1</v>
      </c>
      <c r="K1175" s="60"/>
      <c r="L1175" s="66">
        <f>L1174/L1173</f>
        <v>1</v>
      </c>
      <c r="M1175" s="59">
        <v>0</v>
      </c>
      <c r="N1175" s="66">
        <f t="shared" si="61"/>
        <v>1</v>
      </c>
      <c r="O1175" s="33"/>
      <c r="P1175" s="34"/>
    </row>
    <row r="1176" spans="1:16" s="35" customFormat="1" x14ac:dyDescent="0.3">
      <c r="A1176" s="22" t="s">
        <v>289</v>
      </c>
      <c r="B1176" s="23" t="s">
        <v>290</v>
      </c>
      <c r="C1176" s="24" t="s">
        <v>291</v>
      </c>
      <c r="D1176" s="25">
        <v>43647</v>
      </c>
      <c r="E1176" s="25">
        <v>44012</v>
      </c>
      <c r="F1176" s="26" t="s">
        <v>267</v>
      </c>
      <c r="G1176" s="27" t="s">
        <v>268</v>
      </c>
      <c r="H1176" s="57" t="s">
        <v>24</v>
      </c>
      <c r="I1176" s="67" t="s">
        <v>269</v>
      </c>
      <c r="J1176" s="68" t="s">
        <v>270</v>
      </c>
      <c r="K1176" s="60"/>
      <c r="L1176" s="69">
        <f>SUM(J1176:K1176)</f>
        <v>0</v>
      </c>
      <c r="M1176" s="68">
        <v>0</v>
      </c>
      <c r="N1176" s="69">
        <f t="shared" si="61"/>
        <v>0</v>
      </c>
      <c r="O1176" s="33"/>
      <c r="P1176" s="34"/>
    </row>
    <row r="1177" spans="1:16" s="35" customFormat="1" x14ac:dyDescent="0.3">
      <c r="A1177" s="22" t="s">
        <v>289</v>
      </c>
      <c r="B1177" s="23" t="s">
        <v>290</v>
      </c>
      <c r="C1177" s="24" t="s">
        <v>291</v>
      </c>
      <c r="D1177" s="25">
        <v>43647</v>
      </c>
      <c r="E1177" s="25">
        <v>44012</v>
      </c>
      <c r="F1177" s="26" t="s">
        <v>267</v>
      </c>
      <c r="G1177" s="27" t="s">
        <v>268</v>
      </c>
      <c r="H1177" s="57" t="s">
        <v>26</v>
      </c>
      <c r="I1177" s="67" t="s">
        <v>271</v>
      </c>
      <c r="J1177" s="68" t="s">
        <v>270</v>
      </c>
      <c r="K1177" s="60"/>
      <c r="L1177" s="69">
        <f>SUM(J1177:K1177)</f>
        <v>0</v>
      </c>
      <c r="M1177" s="68">
        <v>0</v>
      </c>
      <c r="N1177" s="69">
        <f t="shared" si="61"/>
        <v>0</v>
      </c>
      <c r="O1177" s="33"/>
      <c r="P1177" s="34"/>
    </row>
    <row r="1178" spans="1:16" s="35" customFormat="1" x14ac:dyDescent="0.3">
      <c r="A1178" s="22" t="s">
        <v>289</v>
      </c>
      <c r="B1178" s="23" t="s">
        <v>290</v>
      </c>
      <c r="C1178" s="24" t="s">
        <v>291</v>
      </c>
      <c r="D1178" s="25">
        <v>43647</v>
      </c>
      <c r="E1178" s="25">
        <v>44012</v>
      </c>
      <c r="F1178" s="26" t="s">
        <v>267</v>
      </c>
      <c r="G1178" s="27" t="s">
        <v>268</v>
      </c>
      <c r="H1178" s="57" t="s">
        <v>28</v>
      </c>
      <c r="I1178" s="67" t="s">
        <v>272</v>
      </c>
      <c r="J1178" s="68" t="s">
        <v>270</v>
      </c>
      <c r="K1178" s="60"/>
      <c r="L1178" s="69">
        <f>SUM(J1178:K1178)</f>
        <v>0</v>
      </c>
      <c r="M1178" s="68">
        <v>0</v>
      </c>
      <c r="N1178" s="69">
        <f t="shared" si="61"/>
        <v>0</v>
      </c>
      <c r="O1178" s="33"/>
      <c r="P1178" s="34"/>
    </row>
    <row r="1179" spans="1:16" s="35" customFormat="1" ht="15" thickBot="1" x14ac:dyDescent="0.35">
      <c r="A1179" s="70" t="s">
        <v>289</v>
      </c>
      <c r="B1179" s="71" t="s">
        <v>290</v>
      </c>
      <c r="C1179" s="72" t="s">
        <v>291</v>
      </c>
      <c r="D1179" s="73">
        <v>43647</v>
      </c>
      <c r="E1179" s="73">
        <v>44012</v>
      </c>
      <c r="F1179" s="74" t="s">
        <v>267</v>
      </c>
      <c r="G1179" s="75" t="s">
        <v>268</v>
      </c>
      <c r="H1179" s="76" t="s">
        <v>30</v>
      </c>
      <c r="I1179" s="77" t="s">
        <v>273</v>
      </c>
      <c r="J1179" s="78" t="s">
        <v>270</v>
      </c>
      <c r="K1179" s="79"/>
      <c r="L1179" s="80">
        <f>SUM(J1179:K1179)</f>
        <v>0</v>
      </c>
      <c r="M1179" s="78">
        <v>0</v>
      </c>
      <c r="N1179" s="80">
        <f t="shared" si="61"/>
        <v>0</v>
      </c>
      <c r="O1179" s="81"/>
      <c r="P1179" s="82"/>
    </row>
    <row r="1180" spans="1:16" s="35" customFormat="1" x14ac:dyDescent="0.3">
      <c r="A1180" s="22" t="s">
        <v>292</v>
      </c>
      <c r="B1180" s="23" t="s">
        <v>293</v>
      </c>
      <c r="C1180" s="24" t="s">
        <v>294</v>
      </c>
      <c r="D1180" s="25">
        <v>43647</v>
      </c>
      <c r="E1180" s="25">
        <v>44012</v>
      </c>
      <c r="F1180" s="26" t="s">
        <v>22</v>
      </c>
      <c r="G1180" s="27" t="s">
        <v>23</v>
      </c>
      <c r="H1180" s="28" t="s">
        <v>24</v>
      </c>
      <c r="I1180" s="29" t="s">
        <v>25</v>
      </c>
      <c r="J1180" s="30">
        <v>1099869</v>
      </c>
      <c r="K1180" s="31">
        <v>0</v>
      </c>
      <c r="L1180" s="32">
        <f t="shared" ref="L1180:L1211" si="63">SUM(J1180:K1180)</f>
        <v>1099869</v>
      </c>
      <c r="M1180" s="30">
        <v>0</v>
      </c>
      <c r="N1180" s="32">
        <f t="shared" ref="N1180:N1211" si="64">+SUM($L1180:$M1180)</f>
        <v>1099869</v>
      </c>
      <c r="O1180" s="33"/>
      <c r="P1180" s="34"/>
    </row>
    <row r="1181" spans="1:16" s="35" customFormat="1" x14ac:dyDescent="0.3">
      <c r="A1181" s="22" t="s">
        <v>292</v>
      </c>
      <c r="B1181" s="23" t="s">
        <v>293</v>
      </c>
      <c r="C1181" s="24" t="s">
        <v>294</v>
      </c>
      <c r="D1181" s="25">
        <v>43647</v>
      </c>
      <c r="E1181" s="25">
        <v>44012</v>
      </c>
      <c r="F1181" s="26" t="s">
        <v>22</v>
      </c>
      <c r="G1181" s="27" t="s">
        <v>23</v>
      </c>
      <c r="H1181" s="28" t="s">
        <v>26</v>
      </c>
      <c r="I1181" s="29" t="s">
        <v>27</v>
      </c>
      <c r="J1181" s="30">
        <v>0</v>
      </c>
      <c r="K1181" s="31">
        <v>0</v>
      </c>
      <c r="L1181" s="32">
        <f t="shared" si="63"/>
        <v>0</v>
      </c>
      <c r="M1181" s="30">
        <v>0</v>
      </c>
      <c r="N1181" s="32">
        <f t="shared" si="64"/>
        <v>0</v>
      </c>
      <c r="O1181" s="33"/>
      <c r="P1181" s="34"/>
    </row>
    <row r="1182" spans="1:16" s="35" customFormat="1" x14ac:dyDescent="0.3">
      <c r="A1182" s="22" t="s">
        <v>292</v>
      </c>
      <c r="B1182" s="23" t="s">
        <v>293</v>
      </c>
      <c r="C1182" s="24" t="s">
        <v>294</v>
      </c>
      <c r="D1182" s="25">
        <v>43647</v>
      </c>
      <c r="E1182" s="25">
        <v>44012</v>
      </c>
      <c r="F1182" s="26" t="s">
        <v>22</v>
      </c>
      <c r="G1182" s="27" t="s">
        <v>23</v>
      </c>
      <c r="H1182" s="28" t="s">
        <v>28</v>
      </c>
      <c r="I1182" s="29" t="s">
        <v>29</v>
      </c>
      <c r="J1182" s="30">
        <v>0</v>
      </c>
      <c r="K1182" s="31">
        <v>0</v>
      </c>
      <c r="L1182" s="32">
        <f t="shared" si="63"/>
        <v>0</v>
      </c>
      <c r="M1182" s="30">
        <v>0</v>
      </c>
      <c r="N1182" s="32">
        <f t="shared" si="64"/>
        <v>0</v>
      </c>
      <c r="O1182" s="33"/>
      <c r="P1182" s="34"/>
    </row>
    <row r="1183" spans="1:16" s="35" customFormat="1" x14ac:dyDescent="0.3">
      <c r="A1183" s="22" t="s">
        <v>292</v>
      </c>
      <c r="B1183" s="23" t="s">
        <v>293</v>
      </c>
      <c r="C1183" s="24" t="s">
        <v>294</v>
      </c>
      <c r="D1183" s="25">
        <v>43647</v>
      </c>
      <c r="E1183" s="25">
        <v>44012</v>
      </c>
      <c r="F1183" s="26" t="s">
        <v>22</v>
      </c>
      <c r="G1183" s="27" t="s">
        <v>23</v>
      </c>
      <c r="H1183" s="28" t="s">
        <v>30</v>
      </c>
      <c r="I1183" s="29" t="s">
        <v>31</v>
      </c>
      <c r="J1183" s="30">
        <v>0</v>
      </c>
      <c r="K1183" s="31">
        <v>0</v>
      </c>
      <c r="L1183" s="32">
        <f t="shared" si="63"/>
        <v>0</v>
      </c>
      <c r="M1183" s="30">
        <v>0</v>
      </c>
      <c r="N1183" s="32">
        <f t="shared" si="64"/>
        <v>0</v>
      </c>
      <c r="O1183" s="33"/>
      <c r="P1183" s="34"/>
    </row>
    <row r="1184" spans="1:16" s="35" customFormat="1" x14ac:dyDescent="0.3">
      <c r="A1184" s="22" t="s">
        <v>292</v>
      </c>
      <c r="B1184" s="23" t="s">
        <v>293</v>
      </c>
      <c r="C1184" s="24" t="s">
        <v>294</v>
      </c>
      <c r="D1184" s="25">
        <v>43647</v>
      </c>
      <c r="E1184" s="25">
        <v>44012</v>
      </c>
      <c r="F1184" s="26" t="s">
        <v>22</v>
      </c>
      <c r="G1184" s="27" t="s">
        <v>23</v>
      </c>
      <c r="H1184" s="28" t="s">
        <v>32</v>
      </c>
      <c r="I1184" s="29" t="s">
        <v>33</v>
      </c>
      <c r="J1184" s="30">
        <v>831</v>
      </c>
      <c r="K1184" s="31">
        <v>0</v>
      </c>
      <c r="L1184" s="32">
        <f t="shared" si="63"/>
        <v>831</v>
      </c>
      <c r="M1184" s="30">
        <v>-831</v>
      </c>
      <c r="N1184" s="32">
        <f t="shared" si="64"/>
        <v>0</v>
      </c>
      <c r="O1184" s="33"/>
      <c r="P1184" s="34"/>
    </row>
    <row r="1185" spans="1:16" s="35" customFormat="1" x14ac:dyDescent="0.3">
      <c r="A1185" s="22" t="s">
        <v>292</v>
      </c>
      <c r="B1185" s="23" t="s">
        <v>293</v>
      </c>
      <c r="C1185" s="24" t="s">
        <v>294</v>
      </c>
      <c r="D1185" s="25">
        <v>43647</v>
      </c>
      <c r="E1185" s="25">
        <v>44012</v>
      </c>
      <c r="F1185" s="36" t="s">
        <v>22</v>
      </c>
      <c r="G1185" s="37" t="s">
        <v>23</v>
      </c>
      <c r="H1185" s="38" t="s">
        <v>34</v>
      </c>
      <c r="I1185" s="39" t="s">
        <v>35</v>
      </c>
      <c r="J1185" s="40">
        <f>SUM(J1180:J1184)</f>
        <v>1100700</v>
      </c>
      <c r="K1185" s="41">
        <f t="shared" ref="K1185" si="65">SUM(K1180:K1184)</f>
        <v>0</v>
      </c>
      <c r="L1185" s="42">
        <f t="shared" si="63"/>
        <v>1100700</v>
      </c>
      <c r="M1185" s="40">
        <f>SUM(M1180:M1184)</f>
        <v>-831</v>
      </c>
      <c r="N1185" s="42">
        <f t="shared" si="64"/>
        <v>1099869</v>
      </c>
      <c r="O1185" s="43"/>
      <c r="P1185" s="44"/>
    </row>
    <row r="1186" spans="1:16" s="35" customFormat="1" x14ac:dyDescent="0.3">
      <c r="A1186" s="22" t="s">
        <v>292</v>
      </c>
      <c r="B1186" s="23" t="s">
        <v>293</v>
      </c>
      <c r="C1186" s="24" t="s">
        <v>294</v>
      </c>
      <c r="D1186" s="25">
        <v>43647</v>
      </c>
      <c r="E1186" s="25">
        <v>44012</v>
      </c>
      <c r="F1186" s="26" t="s">
        <v>36</v>
      </c>
      <c r="G1186" s="27" t="s">
        <v>37</v>
      </c>
      <c r="H1186" s="28" t="s">
        <v>38</v>
      </c>
      <c r="I1186" s="29" t="s">
        <v>39</v>
      </c>
      <c r="J1186" s="30">
        <v>70096</v>
      </c>
      <c r="K1186" s="31">
        <v>670</v>
      </c>
      <c r="L1186" s="32">
        <f t="shared" si="63"/>
        <v>70766</v>
      </c>
      <c r="M1186" s="30">
        <v>-670</v>
      </c>
      <c r="N1186" s="32">
        <f t="shared" si="64"/>
        <v>70096</v>
      </c>
      <c r="O1186" s="33">
        <v>23</v>
      </c>
      <c r="P1186" s="34">
        <v>23</v>
      </c>
    </row>
    <row r="1187" spans="1:16" s="35" customFormat="1" x14ac:dyDescent="0.3">
      <c r="A1187" s="22" t="s">
        <v>292</v>
      </c>
      <c r="B1187" s="23" t="s">
        <v>293</v>
      </c>
      <c r="C1187" s="24" t="s">
        <v>294</v>
      </c>
      <c r="D1187" s="25">
        <v>43647</v>
      </c>
      <c r="E1187" s="25">
        <v>44012</v>
      </c>
      <c r="F1187" s="26" t="s">
        <v>36</v>
      </c>
      <c r="G1187" s="27" t="s">
        <v>37</v>
      </c>
      <c r="H1187" s="28" t="s">
        <v>40</v>
      </c>
      <c r="I1187" s="29" t="s">
        <v>41</v>
      </c>
      <c r="J1187" s="30">
        <v>0</v>
      </c>
      <c r="K1187" s="31">
        <v>0</v>
      </c>
      <c r="L1187" s="32">
        <f t="shared" si="63"/>
        <v>0</v>
      </c>
      <c r="M1187" s="30">
        <v>0</v>
      </c>
      <c r="N1187" s="32">
        <f t="shared" si="64"/>
        <v>0</v>
      </c>
      <c r="O1187" s="33">
        <v>0</v>
      </c>
      <c r="P1187" s="34">
        <v>0</v>
      </c>
    </row>
    <row r="1188" spans="1:16" s="35" customFormat="1" x14ac:dyDescent="0.3">
      <c r="A1188" s="22" t="s">
        <v>292</v>
      </c>
      <c r="B1188" s="23" t="s">
        <v>293</v>
      </c>
      <c r="C1188" s="24" t="s">
        <v>294</v>
      </c>
      <c r="D1188" s="25">
        <v>43647</v>
      </c>
      <c r="E1188" s="25">
        <v>44012</v>
      </c>
      <c r="F1188" s="26" t="s">
        <v>36</v>
      </c>
      <c r="G1188" s="27" t="s">
        <v>37</v>
      </c>
      <c r="H1188" s="28" t="s">
        <v>42</v>
      </c>
      <c r="I1188" s="29" t="s">
        <v>43</v>
      </c>
      <c r="J1188" s="30">
        <v>18000</v>
      </c>
      <c r="K1188" s="31">
        <v>6795</v>
      </c>
      <c r="L1188" s="32">
        <f t="shared" si="63"/>
        <v>24795</v>
      </c>
      <c r="M1188" s="30">
        <v>-6795</v>
      </c>
      <c r="N1188" s="32">
        <f t="shared" si="64"/>
        <v>18000</v>
      </c>
      <c r="O1188" s="33">
        <v>23</v>
      </c>
      <c r="P1188" s="34">
        <v>23</v>
      </c>
    </row>
    <row r="1189" spans="1:16" s="35" customFormat="1" x14ac:dyDescent="0.3">
      <c r="A1189" s="22" t="s">
        <v>292</v>
      </c>
      <c r="B1189" s="23" t="s">
        <v>293</v>
      </c>
      <c r="C1189" s="24" t="s">
        <v>294</v>
      </c>
      <c r="D1189" s="25">
        <v>43647</v>
      </c>
      <c r="E1189" s="25">
        <v>44012</v>
      </c>
      <c r="F1189" s="26" t="s">
        <v>36</v>
      </c>
      <c r="G1189" s="27" t="s">
        <v>37</v>
      </c>
      <c r="H1189" s="28" t="s">
        <v>44</v>
      </c>
      <c r="I1189" s="29" t="s">
        <v>45</v>
      </c>
      <c r="J1189" s="30">
        <v>109618</v>
      </c>
      <c r="K1189" s="31">
        <v>-84599</v>
      </c>
      <c r="L1189" s="32">
        <f t="shared" si="63"/>
        <v>25019</v>
      </c>
      <c r="M1189" s="30">
        <v>-3241</v>
      </c>
      <c r="N1189" s="32">
        <f t="shared" si="64"/>
        <v>21778</v>
      </c>
      <c r="O1189" s="33"/>
      <c r="P1189" s="34"/>
    </row>
    <row r="1190" spans="1:16" s="35" customFormat="1" x14ac:dyDescent="0.3">
      <c r="A1190" s="22" t="s">
        <v>292</v>
      </c>
      <c r="B1190" s="23" t="s">
        <v>293</v>
      </c>
      <c r="C1190" s="24" t="s">
        <v>294</v>
      </c>
      <c r="D1190" s="25">
        <v>43647</v>
      </c>
      <c r="E1190" s="25">
        <v>44012</v>
      </c>
      <c r="F1190" s="26" t="s">
        <v>36</v>
      </c>
      <c r="G1190" s="27" t="s">
        <v>37</v>
      </c>
      <c r="H1190" s="28" t="s">
        <v>46</v>
      </c>
      <c r="I1190" s="29" t="s">
        <v>47</v>
      </c>
      <c r="J1190" s="30">
        <v>0</v>
      </c>
      <c r="K1190" s="31">
        <v>0</v>
      </c>
      <c r="L1190" s="32">
        <f t="shared" si="63"/>
        <v>0</v>
      </c>
      <c r="M1190" s="30">
        <v>0</v>
      </c>
      <c r="N1190" s="32">
        <f t="shared" si="64"/>
        <v>0</v>
      </c>
      <c r="O1190" s="33"/>
      <c r="P1190" s="34"/>
    </row>
    <row r="1191" spans="1:16" s="35" customFormat="1" x14ac:dyDescent="0.3">
      <c r="A1191" s="22" t="s">
        <v>292</v>
      </c>
      <c r="B1191" s="23" t="s">
        <v>293</v>
      </c>
      <c r="C1191" s="24" t="s">
        <v>294</v>
      </c>
      <c r="D1191" s="25">
        <v>43647</v>
      </c>
      <c r="E1191" s="25">
        <v>44012</v>
      </c>
      <c r="F1191" s="26" t="s">
        <v>36</v>
      </c>
      <c r="G1191" s="27" t="s">
        <v>37</v>
      </c>
      <c r="H1191" s="28" t="s">
        <v>48</v>
      </c>
      <c r="I1191" s="29" t="s">
        <v>49</v>
      </c>
      <c r="J1191" s="30">
        <v>0</v>
      </c>
      <c r="K1191" s="31">
        <v>0</v>
      </c>
      <c r="L1191" s="32">
        <f t="shared" si="63"/>
        <v>0</v>
      </c>
      <c r="M1191" s="30">
        <v>0</v>
      </c>
      <c r="N1191" s="32">
        <f t="shared" si="64"/>
        <v>0</v>
      </c>
      <c r="O1191" s="33"/>
      <c r="P1191" s="34"/>
    </row>
    <row r="1192" spans="1:16" s="35" customFormat="1" x14ac:dyDescent="0.3">
      <c r="A1192" s="22" t="s">
        <v>292</v>
      </c>
      <c r="B1192" s="23" t="s">
        <v>293</v>
      </c>
      <c r="C1192" s="24" t="s">
        <v>294</v>
      </c>
      <c r="D1192" s="25">
        <v>43647</v>
      </c>
      <c r="E1192" s="25">
        <v>44012</v>
      </c>
      <c r="F1192" s="26" t="s">
        <v>36</v>
      </c>
      <c r="G1192" s="27" t="s">
        <v>37</v>
      </c>
      <c r="H1192" s="28" t="s">
        <v>50</v>
      </c>
      <c r="I1192" s="29" t="s">
        <v>51</v>
      </c>
      <c r="J1192" s="30">
        <v>0</v>
      </c>
      <c r="K1192" s="31">
        <v>0</v>
      </c>
      <c r="L1192" s="32">
        <f t="shared" si="63"/>
        <v>0</v>
      </c>
      <c r="M1192" s="30">
        <v>49942</v>
      </c>
      <c r="N1192" s="32">
        <f t="shared" si="64"/>
        <v>49942</v>
      </c>
      <c r="O1192" s="33"/>
      <c r="P1192" s="34"/>
    </row>
    <row r="1193" spans="1:16" s="35" customFormat="1" x14ac:dyDescent="0.3">
      <c r="A1193" s="22" t="s">
        <v>292</v>
      </c>
      <c r="B1193" s="23" t="s">
        <v>293</v>
      </c>
      <c r="C1193" s="24" t="s">
        <v>294</v>
      </c>
      <c r="D1193" s="25">
        <v>43647</v>
      </c>
      <c r="E1193" s="25">
        <v>44012</v>
      </c>
      <c r="F1193" s="26" t="s">
        <v>36</v>
      </c>
      <c r="G1193" s="27" t="s">
        <v>37</v>
      </c>
      <c r="H1193" s="28" t="s">
        <v>52</v>
      </c>
      <c r="I1193" s="29" t="s">
        <v>53</v>
      </c>
      <c r="J1193" s="30">
        <v>411</v>
      </c>
      <c r="K1193" s="31">
        <v>85</v>
      </c>
      <c r="L1193" s="32">
        <f t="shared" si="63"/>
        <v>496</v>
      </c>
      <c r="M1193" s="30">
        <v>-496</v>
      </c>
      <c r="N1193" s="32">
        <f t="shared" si="64"/>
        <v>0</v>
      </c>
      <c r="O1193" s="33"/>
      <c r="P1193" s="34"/>
    </row>
    <row r="1194" spans="1:16" s="35" customFormat="1" x14ac:dyDescent="0.3">
      <c r="A1194" s="22" t="s">
        <v>292</v>
      </c>
      <c r="B1194" s="23" t="s">
        <v>293</v>
      </c>
      <c r="C1194" s="24" t="s">
        <v>294</v>
      </c>
      <c r="D1194" s="25">
        <v>43647</v>
      </c>
      <c r="E1194" s="25">
        <v>44012</v>
      </c>
      <c r="F1194" s="26" t="s">
        <v>36</v>
      </c>
      <c r="G1194" s="27" t="s">
        <v>37</v>
      </c>
      <c r="H1194" s="28" t="s">
        <v>54</v>
      </c>
      <c r="I1194" s="29" t="s">
        <v>55</v>
      </c>
      <c r="J1194" s="30">
        <v>5825</v>
      </c>
      <c r="K1194" s="31">
        <v>851</v>
      </c>
      <c r="L1194" s="32">
        <f t="shared" si="63"/>
        <v>6676</v>
      </c>
      <c r="M1194" s="30">
        <v>-851</v>
      </c>
      <c r="N1194" s="32">
        <f t="shared" si="64"/>
        <v>5825</v>
      </c>
      <c r="O1194" s="33"/>
      <c r="P1194" s="34"/>
    </row>
    <row r="1195" spans="1:16" s="35" customFormat="1" x14ac:dyDescent="0.3">
      <c r="A1195" s="22" t="s">
        <v>292</v>
      </c>
      <c r="B1195" s="23" t="s">
        <v>293</v>
      </c>
      <c r="C1195" s="24" t="s">
        <v>294</v>
      </c>
      <c r="D1195" s="25">
        <v>43647</v>
      </c>
      <c r="E1195" s="25">
        <v>44012</v>
      </c>
      <c r="F1195" s="26" t="s">
        <v>36</v>
      </c>
      <c r="G1195" s="27" t="s">
        <v>37</v>
      </c>
      <c r="H1195" s="28" t="s">
        <v>56</v>
      </c>
      <c r="I1195" s="29" t="s">
        <v>57</v>
      </c>
      <c r="J1195" s="30">
        <v>2587</v>
      </c>
      <c r="K1195" s="31">
        <v>247</v>
      </c>
      <c r="L1195" s="32">
        <f t="shared" si="63"/>
        <v>2834</v>
      </c>
      <c r="M1195" s="30">
        <v>-247</v>
      </c>
      <c r="N1195" s="32">
        <f t="shared" si="64"/>
        <v>2587</v>
      </c>
      <c r="O1195" s="33"/>
      <c r="P1195" s="34"/>
    </row>
    <row r="1196" spans="1:16" s="35" customFormat="1" x14ac:dyDescent="0.3">
      <c r="A1196" s="22" t="s">
        <v>292</v>
      </c>
      <c r="B1196" s="23" t="s">
        <v>293</v>
      </c>
      <c r="C1196" s="24" t="s">
        <v>294</v>
      </c>
      <c r="D1196" s="25">
        <v>43647</v>
      </c>
      <c r="E1196" s="25">
        <v>44012</v>
      </c>
      <c r="F1196" s="26" t="s">
        <v>36</v>
      </c>
      <c r="G1196" s="27" t="s">
        <v>37</v>
      </c>
      <c r="H1196" s="28" t="s">
        <v>58</v>
      </c>
      <c r="I1196" s="29" t="s">
        <v>59</v>
      </c>
      <c r="J1196" s="30">
        <v>1390</v>
      </c>
      <c r="K1196" s="31">
        <v>413</v>
      </c>
      <c r="L1196" s="32">
        <f t="shared" si="63"/>
        <v>1803</v>
      </c>
      <c r="M1196" s="30">
        <v>-413</v>
      </c>
      <c r="N1196" s="32">
        <f t="shared" si="64"/>
        <v>1390</v>
      </c>
      <c r="O1196" s="33"/>
      <c r="P1196" s="34"/>
    </row>
    <row r="1197" spans="1:16" s="35" customFormat="1" x14ac:dyDescent="0.3">
      <c r="A1197" s="22" t="s">
        <v>292</v>
      </c>
      <c r="B1197" s="23" t="s">
        <v>293</v>
      </c>
      <c r="C1197" s="24" t="s">
        <v>294</v>
      </c>
      <c r="D1197" s="25">
        <v>43647</v>
      </c>
      <c r="E1197" s="25">
        <v>44012</v>
      </c>
      <c r="F1197" s="26" t="s">
        <v>36</v>
      </c>
      <c r="G1197" s="27" t="s">
        <v>37</v>
      </c>
      <c r="H1197" s="28" t="s">
        <v>60</v>
      </c>
      <c r="I1197" s="29" t="s">
        <v>61</v>
      </c>
      <c r="J1197" s="30">
        <v>0</v>
      </c>
      <c r="K1197" s="31">
        <v>2343</v>
      </c>
      <c r="L1197" s="32">
        <f t="shared" si="63"/>
        <v>2343</v>
      </c>
      <c r="M1197" s="30">
        <v>-2343</v>
      </c>
      <c r="N1197" s="32">
        <f t="shared" si="64"/>
        <v>0</v>
      </c>
      <c r="O1197" s="33"/>
      <c r="P1197" s="34"/>
    </row>
    <row r="1198" spans="1:16" s="35" customFormat="1" x14ac:dyDescent="0.3">
      <c r="A1198" s="22" t="s">
        <v>292</v>
      </c>
      <c r="B1198" s="23" t="s">
        <v>293</v>
      </c>
      <c r="C1198" s="24" t="s">
        <v>294</v>
      </c>
      <c r="D1198" s="25">
        <v>43647</v>
      </c>
      <c r="E1198" s="25">
        <v>44012</v>
      </c>
      <c r="F1198" s="26" t="s">
        <v>36</v>
      </c>
      <c r="G1198" s="27" t="s">
        <v>37</v>
      </c>
      <c r="H1198" s="28" t="s">
        <v>62</v>
      </c>
      <c r="I1198" s="29" t="s">
        <v>63</v>
      </c>
      <c r="J1198" s="30">
        <v>0</v>
      </c>
      <c r="K1198" s="31">
        <v>0</v>
      </c>
      <c r="L1198" s="32">
        <f t="shared" si="63"/>
        <v>0</v>
      </c>
      <c r="M1198" s="30">
        <v>0</v>
      </c>
      <c r="N1198" s="32">
        <f t="shared" si="64"/>
        <v>0</v>
      </c>
      <c r="O1198" s="33"/>
      <c r="P1198" s="34"/>
    </row>
    <row r="1199" spans="1:16" s="35" customFormat="1" x14ac:dyDescent="0.3">
      <c r="A1199" s="22" t="s">
        <v>292</v>
      </c>
      <c r="B1199" s="23" t="s">
        <v>293</v>
      </c>
      <c r="C1199" s="24" t="s">
        <v>294</v>
      </c>
      <c r="D1199" s="25">
        <v>43647</v>
      </c>
      <c r="E1199" s="25">
        <v>44012</v>
      </c>
      <c r="F1199" s="26" t="s">
        <v>36</v>
      </c>
      <c r="G1199" s="27" t="s">
        <v>37</v>
      </c>
      <c r="H1199" s="28" t="s">
        <v>64</v>
      </c>
      <c r="I1199" s="29" t="s">
        <v>65</v>
      </c>
      <c r="J1199" s="30">
        <v>0</v>
      </c>
      <c r="K1199" s="31">
        <v>973</v>
      </c>
      <c r="L1199" s="32">
        <f t="shared" si="63"/>
        <v>973</v>
      </c>
      <c r="M1199" s="30">
        <v>-973</v>
      </c>
      <c r="N1199" s="32">
        <f t="shared" si="64"/>
        <v>0</v>
      </c>
      <c r="O1199" s="33"/>
      <c r="P1199" s="34"/>
    </row>
    <row r="1200" spans="1:16" s="35" customFormat="1" x14ac:dyDescent="0.3">
      <c r="A1200" s="22" t="s">
        <v>292</v>
      </c>
      <c r="B1200" s="23" t="s">
        <v>293</v>
      </c>
      <c r="C1200" s="24" t="s">
        <v>294</v>
      </c>
      <c r="D1200" s="25">
        <v>43647</v>
      </c>
      <c r="E1200" s="25">
        <v>44012</v>
      </c>
      <c r="F1200" s="26" t="s">
        <v>36</v>
      </c>
      <c r="G1200" s="27" t="s">
        <v>37</v>
      </c>
      <c r="H1200" s="28" t="s">
        <v>66</v>
      </c>
      <c r="I1200" s="29" t="s">
        <v>67</v>
      </c>
      <c r="J1200" s="30">
        <v>1851</v>
      </c>
      <c r="K1200" s="31">
        <v>2015</v>
      </c>
      <c r="L1200" s="32">
        <f t="shared" si="63"/>
        <v>3866</v>
      </c>
      <c r="M1200" s="30">
        <v>-2015</v>
      </c>
      <c r="N1200" s="32">
        <f t="shared" si="64"/>
        <v>1851</v>
      </c>
      <c r="O1200" s="33"/>
      <c r="P1200" s="34"/>
    </row>
    <row r="1201" spans="1:16" s="35" customFormat="1" x14ac:dyDescent="0.3">
      <c r="A1201" s="22" t="s">
        <v>292</v>
      </c>
      <c r="B1201" s="23" t="s">
        <v>293</v>
      </c>
      <c r="C1201" s="24" t="s">
        <v>294</v>
      </c>
      <c r="D1201" s="25">
        <v>43647</v>
      </c>
      <c r="E1201" s="25">
        <v>44012</v>
      </c>
      <c r="F1201" s="26" t="s">
        <v>36</v>
      </c>
      <c r="G1201" s="27" t="s">
        <v>37</v>
      </c>
      <c r="H1201" s="28" t="s">
        <v>68</v>
      </c>
      <c r="I1201" s="29" t="s">
        <v>69</v>
      </c>
      <c r="J1201" s="30">
        <v>0</v>
      </c>
      <c r="K1201" s="31">
        <v>0</v>
      </c>
      <c r="L1201" s="32">
        <f t="shared" si="63"/>
        <v>0</v>
      </c>
      <c r="M1201" s="30">
        <v>0</v>
      </c>
      <c r="N1201" s="32">
        <f t="shared" si="64"/>
        <v>0</v>
      </c>
      <c r="O1201" s="33"/>
      <c r="P1201" s="34"/>
    </row>
    <row r="1202" spans="1:16" s="35" customFormat="1" x14ac:dyDescent="0.3">
      <c r="A1202" s="22" t="s">
        <v>292</v>
      </c>
      <c r="B1202" s="23" t="s">
        <v>293</v>
      </c>
      <c r="C1202" s="24" t="s">
        <v>294</v>
      </c>
      <c r="D1202" s="25">
        <v>43647</v>
      </c>
      <c r="E1202" s="25">
        <v>44012</v>
      </c>
      <c r="F1202" s="26" t="s">
        <v>36</v>
      </c>
      <c r="G1202" s="27" t="s">
        <v>37</v>
      </c>
      <c r="H1202" s="28" t="s">
        <v>70</v>
      </c>
      <c r="I1202" s="29" t="s">
        <v>71</v>
      </c>
      <c r="J1202" s="30">
        <v>43978</v>
      </c>
      <c r="K1202" s="31">
        <v>0</v>
      </c>
      <c r="L1202" s="32">
        <f t="shared" si="63"/>
        <v>43978</v>
      </c>
      <c r="M1202" s="30">
        <v>0</v>
      </c>
      <c r="N1202" s="32">
        <f t="shared" si="64"/>
        <v>43978</v>
      </c>
      <c r="O1202" s="33"/>
      <c r="P1202" s="34"/>
    </row>
    <row r="1203" spans="1:16" s="35" customFormat="1" x14ac:dyDescent="0.3">
      <c r="A1203" s="22" t="s">
        <v>292</v>
      </c>
      <c r="B1203" s="23" t="s">
        <v>293</v>
      </c>
      <c r="C1203" s="24" t="s">
        <v>294</v>
      </c>
      <c r="D1203" s="25">
        <v>43647</v>
      </c>
      <c r="E1203" s="25">
        <v>44012</v>
      </c>
      <c r="F1203" s="26" t="s">
        <v>36</v>
      </c>
      <c r="G1203" s="27" t="s">
        <v>37</v>
      </c>
      <c r="H1203" s="28" t="s">
        <v>72</v>
      </c>
      <c r="I1203" s="29" t="s">
        <v>73</v>
      </c>
      <c r="J1203" s="30">
        <v>122</v>
      </c>
      <c r="K1203" s="31">
        <v>479</v>
      </c>
      <c r="L1203" s="32">
        <f t="shared" si="63"/>
        <v>601</v>
      </c>
      <c r="M1203" s="30">
        <v>-479</v>
      </c>
      <c r="N1203" s="32">
        <f t="shared" si="64"/>
        <v>122</v>
      </c>
      <c r="O1203" s="33"/>
      <c r="P1203" s="34"/>
    </row>
    <row r="1204" spans="1:16" s="35" customFormat="1" x14ac:dyDescent="0.3">
      <c r="A1204" s="22" t="s">
        <v>292</v>
      </c>
      <c r="B1204" s="23" t="s">
        <v>293</v>
      </c>
      <c r="C1204" s="24" t="s">
        <v>294</v>
      </c>
      <c r="D1204" s="25">
        <v>43647</v>
      </c>
      <c r="E1204" s="25">
        <v>44012</v>
      </c>
      <c r="F1204" s="26" t="s">
        <v>36</v>
      </c>
      <c r="G1204" s="27" t="s">
        <v>37</v>
      </c>
      <c r="H1204" s="28" t="s">
        <v>74</v>
      </c>
      <c r="I1204" s="29" t="s">
        <v>75</v>
      </c>
      <c r="J1204" s="30">
        <v>0</v>
      </c>
      <c r="K1204" s="31">
        <v>0</v>
      </c>
      <c r="L1204" s="32">
        <f t="shared" si="63"/>
        <v>0</v>
      </c>
      <c r="M1204" s="30">
        <v>0</v>
      </c>
      <c r="N1204" s="32">
        <f t="shared" si="64"/>
        <v>0</v>
      </c>
      <c r="O1204" s="33"/>
      <c r="P1204" s="34"/>
    </row>
    <row r="1205" spans="1:16" s="35" customFormat="1" x14ac:dyDescent="0.3">
      <c r="A1205" s="22" t="s">
        <v>292</v>
      </c>
      <c r="B1205" s="23" t="s">
        <v>293</v>
      </c>
      <c r="C1205" s="24" t="s">
        <v>294</v>
      </c>
      <c r="D1205" s="25">
        <v>43647</v>
      </c>
      <c r="E1205" s="25">
        <v>44012</v>
      </c>
      <c r="F1205" s="26" t="s">
        <v>36</v>
      </c>
      <c r="G1205" s="27" t="s">
        <v>37</v>
      </c>
      <c r="H1205" s="28" t="s">
        <v>76</v>
      </c>
      <c r="I1205" s="29" t="s">
        <v>77</v>
      </c>
      <c r="J1205" s="30">
        <v>0</v>
      </c>
      <c r="K1205" s="31">
        <v>0</v>
      </c>
      <c r="L1205" s="32">
        <f t="shared" si="63"/>
        <v>0</v>
      </c>
      <c r="M1205" s="30">
        <v>0</v>
      </c>
      <c r="N1205" s="32">
        <f t="shared" si="64"/>
        <v>0</v>
      </c>
      <c r="O1205" s="33"/>
      <c r="P1205" s="34"/>
    </row>
    <row r="1206" spans="1:16" s="35" customFormat="1" x14ac:dyDescent="0.3">
      <c r="A1206" s="22" t="s">
        <v>292</v>
      </c>
      <c r="B1206" s="23" t="s">
        <v>293</v>
      </c>
      <c r="C1206" s="24" t="s">
        <v>294</v>
      </c>
      <c r="D1206" s="25">
        <v>43647</v>
      </c>
      <c r="E1206" s="25">
        <v>44012</v>
      </c>
      <c r="F1206" s="26" t="s">
        <v>36</v>
      </c>
      <c r="G1206" s="27" t="s">
        <v>37</v>
      </c>
      <c r="H1206" s="28" t="s">
        <v>78</v>
      </c>
      <c r="I1206" s="29" t="s">
        <v>79</v>
      </c>
      <c r="J1206" s="30">
        <v>0</v>
      </c>
      <c r="K1206" s="31">
        <v>0</v>
      </c>
      <c r="L1206" s="32">
        <f t="shared" si="63"/>
        <v>0</v>
      </c>
      <c r="M1206" s="30">
        <v>0</v>
      </c>
      <c r="N1206" s="32">
        <f t="shared" si="64"/>
        <v>0</v>
      </c>
      <c r="O1206" s="33"/>
      <c r="P1206" s="34"/>
    </row>
    <row r="1207" spans="1:16" s="35" customFormat="1" x14ac:dyDescent="0.3">
      <c r="A1207" s="22" t="s">
        <v>292</v>
      </c>
      <c r="B1207" s="23" t="s">
        <v>293</v>
      </c>
      <c r="C1207" s="24" t="s">
        <v>294</v>
      </c>
      <c r="D1207" s="25">
        <v>43647</v>
      </c>
      <c r="E1207" s="25">
        <v>44012</v>
      </c>
      <c r="F1207" s="26" t="s">
        <v>36</v>
      </c>
      <c r="G1207" s="27" t="s">
        <v>37</v>
      </c>
      <c r="H1207" s="28" t="s">
        <v>80</v>
      </c>
      <c r="I1207" s="29" t="s">
        <v>81</v>
      </c>
      <c r="J1207" s="30">
        <v>36</v>
      </c>
      <c r="K1207" s="31">
        <v>5573</v>
      </c>
      <c r="L1207" s="32">
        <f t="shared" si="63"/>
        <v>5609</v>
      </c>
      <c r="M1207" s="30">
        <v>-5573</v>
      </c>
      <c r="N1207" s="32">
        <f t="shared" si="64"/>
        <v>36</v>
      </c>
      <c r="O1207" s="33"/>
      <c r="P1207" s="34"/>
    </row>
    <row r="1208" spans="1:16" s="35" customFormat="1" x14ac:dyDescent="0.3">
      <c r="A1208" s="22" t="s">
        <v>292</v>
      </c>
      <c r="B1208" s="23" t="s">
        <v>293</v>
      </c>
      <c r="C1208" s="24" t="s">
        <v>294</v>
      </c>
      <c r="D1208" s="25">
        <v>43647</v>
      </c>
      <c r="E1208" s="25">
        <v>44012</v>
      </c>
      <c r="F1208" s="26" t="s">
        <v>36</v>
      </c>
      <c r="G1208" s="27" t="s">
        <v>37</v>
      </c>
      <c r="H1208" s="28" t="s">
        <v>82</v>
      </c>
      <c r="I1208" s="29" t="s">
        <v>83</v>
      </c>
      <c r="J1208" s="30">
        <v>0</v>
      </c>
      <c r="K1208" s="31">
        <v>16832</v>
      </c>
      <c r="L1208" s="32">
        <f t="shared" si="63"/>
        <v>16832</v>
      </c>
      <c r="M1208" s="30">
        <v>-16832</v>
      </c>
      <c r="N1208" s="32">
        <f t="shared" si="64"/>
        <v>0</v>
      </c>
      <c r="O1208" s="33"/>
      <c r="P1208" s="34"/>
    </row>
    <row r="1209" spans="1:16" s="35" customFormat="1" x14ac:dyDescent="0.3">
      <c r="A1209" s="22" t="s">
        <v>292</v>
      </c>
      <c r="B1209" s="23" t="s">
        <v>293</v>
      </c>
      <c r="C1209" s="24" t="s">
        <v>294</v>
      </c>
      <c r="D1209" s="25">
        <v>43647</v>
      </c>
      <c r="E1209" s="25">
        <v>44012</v>
      </c>
      <c r="F1209" s="26" t="s">
        <v>36</v>
      </c>
      <c r="G1209" s="27" t="s">
        <v>37</v>
      </c>
      <c r="H1209" s="28" t="s">
        <v>84</v>
      </c>
      <c r="I1209" s="29" t="s">
        <v>85</v>
      </c>
      <c r="J1209" s="30">
        <v>0</v>
      </c>
      <c r="K1209" s="31">
        <v>0</v>
      </c>
      <c r="L1209" s="32">
        <f t="shared" si="63"/>
        <v>0</v>
      </c>
      <c r="M1209" s="30">
        <v>0</v>
      </c>
      <c r="N1209" s="32">
        <f t="shared" si="64"/>
        <v>0</v>
      </c>
      <c r="O1209" s="33"/>
      <c r="P1209" s="34"/>
    </row>
    <row r="1210" spans="1:16" s="35" customFormat="1" x14ac:dyDescent="0.3">
      <c r="A1210" s="22" t="s">
        <v>292</v>
      </c>
      <c r="B1210" s="23" t="s">
        <v>293</v>
      </c>
      <c r="C1210" s="24" t="s">
        <v>294</v>
      </c>
      <c r="D1210" s="25">
        <v>43647</v>
      </c>
      <c r="E1210" s="25">
        <v>44012</v>
      </c>
      <c r="F1210" s="26" t="s">
        <v>36</v>
      </c>
      <c r="G1210" s="27" t="s">
        <v>37</v>
      </c>
      <c r="H1210" s="28" t="s">
        <v>86</v>
      </c>
      <c r="I1210" s="29" t="s">
        <v>87</v>
      </c>
      <c r="J1210" s="30">
        <v>0</v>
      </c>
      <c r="K1210" s="31">
        <v>56</v>
      </c>
      <c r="L1210" s="32">
        <f t="shared" si="63"/>
        <v>56</v>
      </c>
      <c r="M1210" s="30">
        <v>-56</v>
      </c>
      <c r="N1210" s="32">
        <f t="shared" si="64"/>
        <v>0</v>
      </c>
      <c r="O1210" s="33"/>
      <c r="P1210" s="34"/>
    </row>
    <row r="1211" spans="1:16" s="35" customFormat="1" x14ac:dyDescent="0.3">
      <c r="A1211" s="22" t="s">
        <v>292</v>
      </c>
      <c r="B1211" s="23" t="s">
        <v>293</v>
      </c>
      <c r="C1211" s="24" t="s">
        <v>294</v>
      </c>
      <c r="D1211" s="25">
        <v>43647</v>
      </c>
      <c r="E1211" s="25">
        <v>44012</v>
      </c>
      <c r="F1211" s="26" t="s">
        <v>36</v>
      </c>
      <c r="G1211" s="27" t="s">
        <v>37</v>
      </c>
      <c r="H1211" s="28" t="s">
        <v>88</v>
      </c>
      <c r="I1211" s="29" t="s">
        <v>89</v>
      </c>
      <c r="J1211" s="30">
        <v>0</v>
      </c>
      <c r="K1211" s="31">
        <v>0</v>
      </c>
      <c r="L1211" s="32">
        <f t="shared" si="63"/>
        <v>0</v>
      </c>
      <c r="M1211" s="30">
        <v>0</v>
      </c>
      <c r="N1211" s="32">
        <f t="shared" si="64"/>
        <v>0</v>
      </c>
      <c r="O1211" s="33"/>
      <c r="P1211" s="34"/>
    </row>
    <row r="1212" spans="1:16" s="35" customFormat="1" x14ac:dyDescent="0.3">
      <c r="A1212" s="22" t="s">
        <v>292</v>
      </c>
      <c r="B1212" s="23" t="s">
        <v>293</v>
      </c>
      <c r="C1212" s="24" t="s">
        <v>294</v>
      </c>
      <c r="D1212" s="25">
        <v>43647</v>
      </c>
      <c r="E1212" s="25">
        <v>44012</v>
      </c>
      <c r="F1212" s="26" t="s">
        <v>36</v>
      </c>
      <c r="G1212" s="27" t="s">
        <v>37</v>
      </c>
      <c r="H1212" s="28" t="s">
        <v>90</v>
      </c>
      <c r="I1212" s="29" t="s">
        <v>91</v>
      </c>
      <c r="J1212" s="30">
        <v>0</v>
      </c>
      <c r="K1212" s="31">
        <v>0</v>
      </c>
      <c r="L1212" s="32">
        <f t="shared" ref="L1212:L1275" si="66">SUM(J1212:K1212)</f>
        <v>0</v>
      </c>
      <c r="M1212" s="30">
        <v>0</v>
      </c>
      <c r="N1212" s="32">
        <f t="shared" ref="N1212:N1275" si="67">+SUM($L1212:$M1212)</f>
        <v>0</v>
      </c>
      <c r="O1212" s="33">
        <v>0</v>
      </c>
      <c r="P1212" s="34">
        <v>0</v>
      </c>
    </row>
    <row r="1213" spans="1:16" s="35" customFormat="1" x14ac:dyDescent="0.3">
      <c r="A1213" s="22" t="s">
        <v>292</v>
      </c>
      <c r="B1213" s="23" t="s">
        <v>293</v>
      </c>
      <c r="C1213" s="24" t="s">
        <v>294</v>
      </c>
      <c r="D1213" s="25">
        <v>43647</v>
      </c>
      <c r="E1213" s="25">
        <v>44012</v>
      </c>
      <c r="F1213" s="26" t="s">
        <v>36</v>
      </c>
      <c r="G1213" s="27" t="s">
        <v>37</v>
      </c>
      <c r="H1213" s="28" t="s">
        <v>92</v>
      </c>
      <c r="I1213" s="29" t="s">
        <v>93</v>
      </c>
      <c r="J1213" s="30">
        <v>0</v>
      </c>
      <c r="K1213" s="31">
        <v>0</v>
      </c>
      <c r="L1213" s="32">
        <f t="shared" si="66"/>
        <v>0</v>
      </c>
      <c r="M1213" s="30">
        <v>0</v>
      </c>
      <c r="N1213" s="32">
        <f t="shared" si="67"/>
        <v>0</v>
      </c>
      <c r="O1213" s="33"/>
      <c r="P1213" s="34"/>
    </row>
    <row r="1214" spans="1:16" s="35" customFormat="1" x14ac:dyDescent="0.3">
      <c r="A1214" s="22" t="s">
        <v>292</v>
      </c>
      <c r="B1214" s="23" t="s">
        <v>293</v>
      </c>
      <c r="C1214" s="24" t="s">
        <v>294</v>
      </c>
      <c r="D1214" s="25">
        <v>43647</v>
      </c>
      <c r="E1214" s="25">
        <v>44012</v>
      </c>
      <c r="F1214" s="26" t="s">
        <v>36</v>
      </c>
      <c r="G1214" s="27" t="s">
        <v>37</v>
      </c>
      <c r="H1214" s="28" t="s">
        <v>94</v>
      </c>
      <c r="I1214" s="29" t="s">
        <v>95</v>
      </c>
      <c r="J1214" s="30">
        <v>0</v>
      </c>
      <c r="K1214" s="31">
        <v>0</v>
      </c>
      <c r="L1214" s="32">
        <f t="shared" si="66"/>
        <v>0</v>
      </c>
      <c r="M1214" s="30">
        <v>0</v>
      </c>
      <c r="N1214" s="32">
        <f t="shared" si="67"/>
        <v>0</v>
      </c>
      <c r="O1214" s="33"/>
      <c r="P1214" s="34"/>
    </row>
    <row r="1215" spans="1:16" s="35" customFormat="1" x14ac:dyDescent="0.3">
      <c r="A1215" s="22" t="s">
        <v>292</v>
      </c>
      <c r="B1215" s="23" t="s">
        <v>293</v>
      </c>
      <c r="C1215" s="24" t="s">
        <v>294</v>
      </c>
      <c r="D1215" s="25">
        <v>43647</v>
      </c>
      <c r="E1215" s="25">
        <v>44012</v>
      </c>
      <c r="F1215" s="26" t="s">
        <v>36</v>
      </c>
      <c r="G1215" s="27" t="s">
        <v>37</v>
      </c>
      <c r="H1215" s="28" t="s">
        <v>96</v>
      </c>
      <c r="I1215" s="29" t="s">
        <v>97</v>
      </c>
      <c r="J1215" s="30">
        <v>0</v>
      </c>
      <c r="K1215" s="31">
        <v>500</v>
      </c>
      <c r="L1215" s="32">
        <f t="shared" si="66"/>
        <v>500</v>
      </c>
      <c r="M1215" s="30">
        <v>-500</v>
      </c>
      <c r="N1215" s="32">
        <f t="shared" si="67"/>
        <v>0</v>
      </c>
      <c r="O1215" s="33"/>
      <c r="P1215" s="34"/>
    </row>
    <row r="1216" spans="1:16" s="35" customFormat="1" x14ac:dyDescent="0.3">
      <c r="A1216" s="22" t="s">
        <v>292</v>
      </c>
      <c r="B1216" s="23" t="s">
        <v>293</v>
      </c>
      <c r="C1216" s="24" t="s">
        <v>294</v>
      </c>
      <c r="D1216" s="25">
        <v>43647</v>
      </c>
      <c r="E1216" s="25">
        <v>44012</v>
      </c>
      <c r="F1216" s="26" t="s">
        <v>36</v>
      </c>
      <c r="G1216" s="27" t="s">
        <v>37</v>
      </c>
      <c r="H1216" s="28" t="s">
        <v>98</v>
      </c>
      <c r="I1216" s="29" t="s">
        <v>99</v>
      </c>
      <c r="J1216" s="30">
        <v>0</v>
      </c>
      <c r="K1216" s="31">
        <v>0</v>
      </c>
      <c r="L1216" s="32">
        <f t="shared" si="66"/>
        <v>0</v>
      </c>
      <c r="M1216" s="30">
        <v>0</v>
      </c>
      <c r="N1216" s="32">
        <f t="shared" si="67"/>
        <v>0</v>
      </c>
      <c r="O1216" s="33"/>
      <c r="P1216" s="34"/>
    </row>
    <row r="1217" spans="1:16" s="35" customFormat="1" x14ac:dyDescent="0.3">
      <c r="A1217" s="22" t="s">
        <v>292</v>
      </c>
      <c r="B1217" s="23" t="s">
        <v>293</v>
      </c>
      <c r="C1217" s="24" t="s">
        <v>294</v>
      </c>
      <c r="D1217" s="25">
        <v>43647</v>
      </c>
      <c r="E1217" s="25">
        <v>44012</v>
      </c>
      <c r="F1217" s="26" t="s">
        <v>36</v>
      </c>
      <c r="G1217" s="27" t="s">
        <v>37</v>
      </c>
      <c r="H1217" s="28" t="s">
        <v>100</v>
      </c>
      <c r="I1217" s="29" t="s">
        <v>101</v>
      </c>
      <c r="J1217" s="30">
        <v>0</v>
      </c>
      <c r="K1217" s="31">
        <v>0</v>
      </c>
      <c r="L1217" s="32">
        <f t="shared" si="66"/>
        <v>0</v>
      </c>
      <c r="M1217" s="30">
        <v>0</v>
      </c>
      <c r="N1217" s="32">
        <f t="shared" si="67"/>
        <v>0</v>
      </c>
      <c r="O1217" s="33"/>
      <c r="P1217" s="34"/>
    </row>
    <row r="1218" spans="1:16" s="35" customFormat="1" x14ac:dyDescent="0.3">
      <c r="A1218" s="22" t="s">
        <v>292</v>
      </c>
      <c r="B1218" s="23" t="s">
        <v>293</v>
      </c>
      <c r="C1218" s="24" t="s">
        <v>294</v>
      </c>
      <c r="D1218" s="25">
        <v>43647</v>
      </c>
      <c r="E1218" s="25">
        <v>44012</v>
      </c>
      <c r="F1218" s="26" t="s">
        <v>36</v>
      </c>
      <c r="G1218" s="27" t="s">
        <v>37</v>
      </c>
      <c r="H1218" s="28" t="s">
        <v>102</v>
      </c>
      <c r="I1218" s="29" t="s">
        <v>103</v>
      </c>
      <c r="J1218" s="30">
        <v>307</v>
      </c>
      <c r="K1218" s="31">
        <v>0</v>
      </c>
      <c r="L1218" s="32">
        <f t="shared" si="66"/>
        <v>307</v>
      </c>
      <c r="M1218" s="30">
        <v>0</v>
      </c>
      <c r="N1218" s="32">
        <f t="shared" si="67"/>
        <v>307</v>
      </c>
      <c r="O1218" s="33"/>
      <c r="P1218" s="34"/>
    </row>
    <row r="1219" spans="1:16" s="35" customFormat="1" x14ac:dyDescent="0.3">
      <c r="A1219" s="22" t="s">
        <v>292</v>
      </c>
      <c r="B1219" s="23" t="s">
        <v>293</v>
      </c>
      <c r="C1219" s="24" t="s">
        <v>294</v>
      </c>
      <c r="D1219" s="25">
        <v>43647</v>
      </c>
      <c r="E1219" s="25">
        <v>44012</v>
      </c>
      <c r="F1219" s="26" t="s">
        <v>36</v>
      </c>
      <c r="G1219" s="27" t="s">
        <v>37</v>
      </c>
      <c r="H1219" s="28" t="s">
        <v>104</v>
      </c>
      <c r="I1219" s="29" t="s">
        <v>105</v>
      </c>
      <c r="J1219" s="30">
        <v>0</v>
      </c>
      <c r="K1219" s="31">
        <v>0</v>
      </c>
      <c r="L1219" s="32">
        <f t="shared" si="66"/>
        <v>0</v>
      </c>
      <c r="M1219" s="30">
        <v>0</v>
      </c>
      <c r="N1219" s="32">
        <f t="shared" si="67"/>
        <v>0</v>
      </c>
      <c r="O1219" s="33"/>
      <c r="P1219" s="34"/>
    </row>
    <row r="1220" spans="1:16" s="35" customFormat="1" x14ac:dyDescent="0.3">
      <c r="A1220" s="22" t="s">
        <v>292</v>
      </c>
      <c r="B1220" s="23" t="s">
        <v>293</v>
      </c>
      <c r="C1220" s="24" t="s">
        <v>294</v>
      </c>
      <c r="D1220" s="25">
        <v>43647</v>
      </c>
      <c r="E1220" s="25">
        <v>44012</v>
      </c>
      <c r="F1220" s="26" t="s">
        <v>36</v>
      </c>
      <c r="G1220" s="27" t="s">
        <v>37</v>
      </c>
      <c r="H1220" s="28" t="s">
        <v>106</v>
      </c>
      <c r="I1220" s="29" t="s">
        <v>107</v>
      </c>
      <c r="J1220" s="30">
        <v>0</v>
      </c>
      <c r="K1220" s="31">
        <v>0</v>
      </c>
      <c r="L1220" s="32">
        <f t="shared" si="66"/>
        <v>0</v>
      </c>
      <c r="M1220" s="30">
        <v>0</v>
      </c>
      <c r="N1220" s="32">
        <f t="shared" si="67"/>
        <v>0</v>
      </c>
      <c r="O1220" s="33"/>
      <c r="P1220" s="34"/>
    </row>
    <row r="1221" spans="1:16" s="35" customFormat="1" x14ac:dyDescent="0.3">
      <c r="A1221" s="22" t="s">
        <v>292</v>
      </c>
      <c r="B1221" s="23" t="s">
        <v>293</v>
      </c>
      <c r="C1221" s="24" t="s">
        <v>294</v>
      </c>
      <c r="D1221" s="25">
        <v>43647</v>
      </c>
      <c r="E1221" s="25">
        <v>44012</v>
      </c>
      <c r="F1221" s="26" t="s">
        <v>36</v>
      </c>
      <c r="G1221" s="27" t="s">
        <v>37</v>
      </c>
      <c r="H1221" s="28" t="s">
        <v>108</v>
      </c>
      <c r="I1221" s="29" t="s">
        <v>109</v>
      </c>
      <c r="J1221" s="30">
        <v>2662</v>
      </c>
      <c r="K1221" s="31">
        <v>3180</v>
      </c>
      <c r="L1221" s="32">
        <f t="shared" si="66"/>
        <v>5842</v>
      </c>
      <c r="M1221" s="30">
        <v>-4011</v>
      </c>
      <c r="N1221" s="32">
        <f t="shared" si="67"/>
        <v>1831</v>
      </c>
      <c r="O1221" s="33"/>
      <c r="P1221" s="34"/>
    </row>
    <row r="1222" spans="1:16" s="35" customFormat="1" x14ac:dyDescent="0.3">
      <c r="A1222" s="22" t="s">
        <v>292</v>
      </c>
      <c r="B1222" s="23" t="s">
        <v>293</v>
      </c>
      <c r="C1222" s="24" t="s">
        <v>294</v>
      </c>
      <c r="D1222" s="25">
        <v>43647</v>
      </c>
      <c r="E1222" s="25">
        <v>44012</v>
      </c>
      <c r="F1222" s="45" t="s">
        <v>36</v>
      </c>
      <c r="G1222" s="46" t="s">
        <v>37</v>
      </c>
      <c r="H1222" s="47" t="s">
        <v>34</v>
      </c>
      <c r="I1222" s="48" t="s">
        <v>110</v>
      </c>
      <c r="J1222" s="49">
        <f>SUM(J1186:J1221)</f>
        <v>256883</v>
      </c>
      <c r="K1222" s="50">
        <f>SUM(K1186:K1221)</f>
        <v>-43587</v>
      </c>
      <c r="L1222" s="51">
        <f t="shared" si="66"/>
        <v>213296</v>
      </c>
      <c r="M1222" s="49">
        <f>SUM(M1186:M1221)</f>
        <v>4447</v>
      </c>
      <c r="N1222" s="51">
        <f t="shared" si="67"/>
        <v>217743</v>
      </c>
      <c r="O1222" s="52"/>
      <c r="P1222" s="53"/>
    </row>
    <row r="1223" spans="1:16" s="35" customFormat="1" x14ac:dyDescent="0.3">
      <c r="A1223" s="22" t="s">
        <v>292</v>
      </c>
      <c r="B1223" s="23" t="s">
        <v>293</v>
      </c>
      <c r="C1223" s="24" t="s">
        <v>294</v>
      </c>
      <c r="D1223" s="25">
        <v>43647</v>
      </c>
      <c r="E1223" s="25">
        <v>44012</v>
      </c>
      <c r="F1223" s="26" t="s">
        <v>111</v>
      </c>
      <c r="G1223" s="27" t="s">
        <v>112</v>
      </c>
      <c r="H1223" s="28" t="s">
        <v>82</v>
      </c>
      <c r="I1223" s="29" t="s">
        <v>113</v>
      </c>
      <c r="J1223" s="30">
        <v>124380</v>
      </c>
      <c r="K1223" s="31">
        <v>-124380</v>
      </c>
      <c r="L1223" s="32">
        <f t="shared" si="66"/>
        <v>0</v>
      </c>
      <c r="M1223" s="30">
        <v>0</v>
      </c>
      <c r="N1223" s="32">
        <f t="shared" si="67"/>
        <v>0</v>
      </c>
      <c r="O1223" s="33"/>
      <c r="P1223" s="34"/>
    </row>
    <row r="1224" spans="1:16" s="35" customFormat="1" x14ac:dyDescent="0.3">
      <c r="A1224" s="22" t="s">
        <v>292</v>
      </c>
      <c r="B1224" s="23" t="s">
        <v>293</v>
      </c>
      <c r="C1224" s="24" t="s">
        <v>294</v>
      </c>
      <c r="D1224" s="25">
        <v>43647</v>
      </c>
      <c r="E1224" s="25">
        <v>44012</v>
      </c>
      <c r="F1224" s="26" t="s">
        <v>111</v>
      </c>
      <c r="G1224" s="27" t="s">
        <v>112</v>
      </c>
      <c r="H1224" s="28" t="s">
        <v>84</v>
      </c>
      <c r="I1224" s="29" t="s">
        <v>114</v>
      </c>
      <c r="J1224" s="30">
        <v>0</v>
      </c>
      <c r="K1224" s="31">
        <v>11923</v>
      </c>
      <c r="L1224" s="32">
        <f t="shared" si="66"/>
        <v>11923</v>
      </c>
      <c r="M1224" s="30">
        <v>0</v>
      </c>
      <c r="N1224" s="32">
        <f t="shared" si="67"/>
        <v>11923</v>
      </c>
      <c r="O1224" s="33"/>
      <c r="P1224" s="34"/>
    </row>
    <row r="1225" spans="1:16" s="35" customFormat="1" x14ac:dyDescent="0.3">
      <c r="A1225" s="22" t="s">
        <v>292</v>
      </c>
      <c r="B1225" s="23" t="s">
        <v>293</v>
      </c>
      <c r="C1225" s="24" t="s">
        <v>294</v>
      </c>
      <c r="D1225" s="25">
        <v>43647</v>
      </c>
      <c r="E1225" s="25">
        <v>44012</v>
      </c>
      <c r="F1225" s="26" t="s">
        <v>111</v>
      </c>
      <c r="G1225" s="27" t="s">
        <v>112</v>
      </c>
      <c r="H1225" s="28" t="s">
        <v>86</v>
      </c>
      <c r="I1225" s="29" t="s">
        <v>115</v>
      </c>
      <c r="J1225" s="30">
        <v>0</v>
      </c>
      <c r="K1225" s="31">
        <v>33047</v>
      </c>
      <c r="L1225" s="32">
        <f t="shared" si="66"/>
        <v>33047</v>
      </c>
      <c r="M1225" s="30">
        <v>0</v>
      </c>
      <c r="N1225" s="32">
        <f t="shared" si="67"/>
        <v>33047</v>
      </c>
      <c r="O1225" s="33"/>
      <c r="P1225" s="34"/>
    </row>
    <row r="1226" spans="1:16" s="35" customFormat="1" x14ac:dyDescent="0.3">
      <c r="A1226" s="22" t="s">
        <v>292</v>
      </c>
      <c r="B1226" s="23" t="s">
        <v>293</v>
      </c>
      <c r="C1226" s="24" t="s">
        <v>294</v>
      </c>
      <c r="D1226" s="25">
        <v>43647</v>
      </c>
      <c r="E1226" s="25">
        <v>44012</v>
      </c>
      <c r="F1226" s="26" t="s">
        <v>111</v>
      </c>
      <c r="G1226" s="27" t="s">
        <v>112</v>
      </c>
      <c r="H1226" s="28" t="s">
        <v>116</v>
      </c>
      <c r="I1226" s="29" t="s">
        <v>117</v>
      </c>
      <c r="J1226" s="30">
        <v>6314</v>
      </c>
      <c r="K1226" s="31">
        <v>486</v>
      </c>
      <c r="L1226" s="32">
        <f t="shared" si="66"/>
        <v>6800</v>
      </c>
      <c r="M1226" s="30">
        <v>-486</v>
      </c>
      <c r="N1226" s="32">
        <f t="shared" si="67"/>
        <v>6314</v>
      </c>
      <c r="O1226" s="33"/>
      <c r="P1226" s="34"/>
    </row>
    <row r="1227" spans="1:16" s="35" customFormat="1" x14ac:dyDescent="0.3">
      <c r="A1227" s="22" t="s">
        <v>292</v>
      </c>
      <c r="B1227" s="23" t="s">
        <v>293</v>
      </c>
      <c r="C1227" s="24" t="s">
        <v>294</v>
      </c>
      <c r="D1227" s="25">
        <v>43647</v>
      </c>
      <c r="E1227" s="25">
        <v>44012</v>
      </c>
      <c r="F1227" s="26" t="s">
        <v>111</v>
      </c>
      <c r="G1227" s="27" t="s">
        <v>112</v>
      </c>
      <c r="H1227" s="28" t="s">
        <v>88</v>
      </c>
      <c r="I1227" s="29" t="s">
        <v>118</v>
      </c>
      <c r="J1227" s="30">
        <v>0</v>
      </c>
      <c r="K1227" s="31">
        <v>0</v>
      </c>
      <c r="L1227" s="32">
        <f t="shared" si="66"/>
        <v>0</v>
      </c>
      <c r="M1227" s="30">
        <v>0</v>
      </c>
      <c r="N1227" s="32">
        <f t="shared" si="67"/>
        <v>0</v>
      </c>
      <c r="O1227" s="33"/>
      <c r="P1227" s="34"/>
    </row>
    <row r="1228" spans="1:16" s="35" customFormat="1" x14ac:dyDescent="0.3">
      <c r="A1228" s="22" t="s">
        <v>292</v>
      </c>
      <c r="B1228" s="23" t="s">
        <v>293</v>
      </c>
      <c r="C1228" s="24" t="s">
        <v>294</v>
      </c>
      <c r="D1228" s="25">
        <v>43647</v>
      </c>
      <c r="E1228" s="25">
        <v>44012</v>
      </c>
      <c r="F1228" s="26" t="s">
        <v>111</v>
      </c>
      <c r="G1228" s="27" t="s">
        <v>112</v>
      </c>
      <c r="H1228" s="28" t="s">
        <v>119</v>
      </c>
      <c r="I1228" s="29" t="s">
        <v>120</v>
      </c>
      <c r="J1228" s="30">
        <v>0</v>
      </c>
      <c r="K1228" s="31">
        <v>0</v>
      </c>
      <c r="L1228" s="32">
        <f t="shared" si="66"/>
        <v>0</v>
      </c>
      <c r="M1228" s="30">
        <v>0</v>
      </c>
      <c r="N1228" s="32">
        <f t="shared" si="67"/>
        <v>0</v>
      </c>
      <c r="O1228" s="33"/>
      <c r="P1228" s="34"/>
    </row>
    <row r="1229" spans="1:16" s="35" customFormat="1" x14ac:dyDescent="0.3">
      <c r="A1229" s="22" t="s">
        <v>292</v>
      </c>
      <c r="B1229" s="23" t="s">
        <v>293</v>
      </c>
      <c r="C1229" s="24" t="s">
        <v>294</v>
      </c>
      <c r="D1229" s="25">
        <v>43647</v>
      </c>
      <c r="E1229" s="25">
        <v>44012</v>
      </c>
      <c r="F1229" s="26" t="s">
        <v>111</v>
      </c>
      <c r="G1229" s="27" t="s">
        <v>112</v>
      </c>
      <c r="H1229" s="28" t="s">
        <v>121</v>
      </c>
      <c r="I1229" s="29" t="s">
        <v>122</v>
      </c>
      <c r="J1229" s="30">
        <v>0</v>
      </c>
      <c r="K1229" s="31">
        <v>0</v>
      </c>
      <c r="L1229" s="32">
        <f t="shared" si="66"/>
        <v>0</v>
      </c>
      <c r="M1229" s="30">
        <v>0</v>
      </c>
      <c r="N1229" s="32">
        <f t="shared" si="67"/>
        <v>0</v>
      </c>
      <c r="O1229" s="33"/>
      <c r="P1229" s="34"/>
    </row>
    <row r="1230" spans="1:16" s="35" customFormat="1" x14ac:dyDescent="0.3">
      <c r="A1230" s="22" t="s">
        <v>292</v>
      </c>
      <c r="B1230" s="23" t="s">
        <v>293</v>
      </c>
      <c r="C1230" s="24" t="s">
        <v>294</v>
      </c>
      <c r="D1230" s="25">
        <v>43647</v>
      </c>
      <c r="E1230" s="25">
        <v>44012</v>
      </c>
      <c r="F1230" s="26" t="s">
        <v>111</v>
      </c>
      <c r="G1230" s="27" t="s">
        <v>112</v>
      </c>
      <c r="H1230" s="28" t="s">
        <v>90</v>
      </c>
      <c r="I1230" s="29" t="s">
        <v>123</v>
      </c>
      <c r="J1230" s="30">
        <v>0</v>
      </c>
      <c r="K1230" s="31">
        <v>0</v>
      </c>
      <c r="L1230" s="32">
        <f t="shared" si="66"/>
        <v>0</v>
      </c>
      <c r="M1230" s="30">
        <v>0</v>
      </c>
      <c r="N1230" s="32">
        <f t="shared" si="67"/>
        <v>0</v>
      </c>
      <c r="O1230" s="33"/>
      <c r="P1230" s="34"/>
    </row>
    <row r="1231" spans="1:16" s="35" customFormat="1" x14ac:dyDescent="0.3">
      <c r="A1231" s="22" t="s">
        <v>292</v>
      </c>
      <c r="B1231" s="23" t="s">
        <v>293</v>
      </c>
      <c r="C1231" s="24" t="s">
        <v>294</v>
      </c>
      <c r="D1231" s="25">
        <v>43647</v>
      </c>
      <c r="E1231" s="25">
        <v>44012</v>
      </c>
      <c r="F1231" s="26" t="s">
        <v>111</v>
      </c>
      <c r="G1231" s="27" t="s">
        <v>112</v>
      </c>
      <c r="H1231" s="28" t="s">
        <v>92</v>
      </c>
      <c r="I1231" s="29" t="s">
        <v>124</v>
      </c>
      <c r="J1231" s="30">
        <v>0</v>
      </c>
      <c r="K1231" s="31">
        <v>0</v>
      </c>
      <c r="L1231" s="32">
        <f t="shared" si="66"/>
        <v>0</v>
      </c>
      <c r="M1231" s="30">
        <v>0</v>
      </c>
      <c r="N1231" s="32">
        <f t="shared" si="67"/>
        <v>0</v>
      </c>
      <c r="O1231" s="33"/>
      <c r="P1231" s="34"/>
    </row>
    <row r="1232" spans="1:16" s="35" customFormat="1" x14ac:dyDescent="0.3">
      <c r="A1232" s="22" t="s">
        <v>292</v>
      </c>
      <c r="B1232" s="23" t="s">
        <v>293</v>
      </c>
      <c r="C1232" s="24" t="s">
        <v>294</v>
      </c>
      <c r="D1232" s="25">
        <v>43647</v>
      </c>
      <c r="E1232" s="25">
        <v>44012</v>
      </c>
      <c r="F1232" s="26" t="s">
        <v>111</v>
      </c>
      <c r="G1232" s="27" t="s">
        <v>112</v>
      </c>
      <c r="H1232" s="28" t="s">
        <v>94</v>
      </c>
      <c r="I1232" s="29" t="s">
        <v>125</v>
      </c>
      <c r="J1232" s="30">
        <v>0</v>
      </c>
      <c r="K1232" s="31">
        <v>0</v>
      </c>
      <c r="L1232" s="32">
        <f t="shared" si="66"/>
        <v>0</v>
      </c>
      <c r="M1232" s="30">
        <v>0</v>
      </c>
      <c r="N1232" s="32">
        <f t="shared" si="67"/>
        <v>0</v>
      </c>
      <c r="O1232" s="33"/>
      <c r="P1232" s="34"/>
    </row>
    <row r="1233" spans="1:16" s="35" customFormat="1" x14ac:dyDescent="0.3">
      <c r="A1233" s="22" t="s">
        <v>292</v>
      </c>
      <c r="B1233" s="23" t="s">
        <v>293</v>
      </c>
      <c r="C1233" s="24" t="s">
        <v>294</v>
      </c>
      <c r="D1233" s="25">
        <v>43647</v>
      </c>
      <c r="E1233" s="25">
        <v>44012</v>
      </c>
      <c r="F1233" s="26" t="s">
        <v>111</v>
      </c>
      <c r="G1233" s="27" t="s">
        <v>112</v>
      </c>
      <c r="H1233" s="28" t="s">
        <v>96</v>
      </c>
      <c r="I1233" s="29" t="s">
        <v>126</v>
      </c>
      <c r="J1233" s="30">
        <v>0</v>
      </c>
      <c r="K1233" s="31">
        <v>0</v>
      </c>
      <c r="L1233" s="32">
        <f t="shared" si="66"/>
        <v>0</v>
      </c>
      <c r="M1233" s="30">
        <v>0</v>
      </c>
      <c r="N1233" s="32">
        <f t="shared" si="67"/>
        <v>0</v>
      </c>
      <c r="O1233" s="33"/>
      <c r="P1233" s="34"/>
    </row>
    <row r="1234" spans="1:16" s="35" customFormat="1" x14ac:dyDescent="0.3">
      <c r="A1234" s="22" t="s">
        <v>292</v>
      </c>
      <c r="B1234" s="23" t="s">
        <v>293</v>
      </c>
      <c r="C1234" s="24" t="s">
        <v>294</v>
      </c>
      <c r="D1234" s="25">
        <v>43647</v>
      </c>
      <c r="E1234" s="25">
        <v>44012</v>
      </c>
      <c r="F1234" s="26" t="s">
        <v>111</v>
      </c>
      <c r="G1234" s="27" t="s">
        <v>112</v>
      </c>
      <c r="H1234" s="28" t="s">
        <v>98</v>
      </c>
      <c r="I1234" s="29" t="s">
        <v>127</v>
      </c>
      <c r="J1234" s="30">
        <v>0</v>
      </c>
      <c r="K1234" s="31">
        <v>0</v>
      </c>
      <c r="L1234" s="32">
        <f t="shared" si="66"/>
        <v>0</v>
      </c>
      <c r="M1234" s="30">
        <v>0</v>
      </c>
      <c r="N1234" s="32">
        <f t="shared" si="67"/>
        <v>0</v>
      </c>
      <c r="O1234" s="33"/>
      <c r="P1234" s="34"/>
    </row>
    <row r="1235" spans="1:16" s="35" customFormat="1" x14ac:dyDescent="0.3">
      <c r="A1235" s="22" t="s">
        <v>292</v>
      </c>
      <c r="B1235" s="23" t="s">
        <v>293</v>
      </c>
      <c r="C1235" s="24" t="s">
        <v>294</v>
      </c>
      <c r="D1235" s="25">
        <v>43647</v>
      </c>
      <c r="E1235" s="25">
        <v>44012</v>
      </c>
      <c r="F1235" s="26" t="s">
        <v>111</v>
      </c>
      <c r="G1235" s="27" t="s">
        <v>112</v>
      </c>
      <c r="H1235" s="28" t="s">
        <v>100</v>
      </c>
      <c r="I1235" s="29" t="s">
        <v>128</v>
      </c>
      <c r="J1235" s="30">
        <v>0</v>
      </c>
      <c r="K1235" s="31">
        <v>0</v>
      </c>
      <c r="L1235" s="32">
        <f t="shared" si="66"/>
        <v>0</v>
      </c>
      <c r="M1235" s="30">
        <v>0</v>
      </c>
      <c r="N1235" s="32">
        <f t="shared" si="67"/>
        <v>0</v>
      </c>
      <c r="O1235" s="33"/>
      <c r="P1235" s="34"/>
    </row>
    <row r="1236" spans="1:16" s="35" customFormat="1" x14ac:dyDescent="0.3">
      <c r="A1236" s="22" t="s">
        <v>292</v>
      </c>
      <c r="B1236" s="23" t="s">
        <v>293</v>
      </c>
      <c r="C1236" s="24" t="s">
        <v>294</v>
      </c>
      <c r="D1236" s="25">
        <v>43647</v>
      </c>
      <c r="E1236" s="25">
        <v>44012</v>
      </c>
      <c r="F1236" s="26" t="s">
        <v>111</v>
      </c>
      <c r="G1236" s="27" t="s">
        <v>112</v>
      </c>
      <c r="H1236" s="28" t="s">
        <v>102</v>
      </c>
      <c r="I1236" s="29" t="s">
        <v>129</v>
      </c>
      <c r="J1236" s="30">
        <v>0</v>
      </c>
      <c r="K1236" s="31">
        <v>0</v>
      </c>
      <c r="L1236" s="32">
        <f t="shared" si="66"/>
        <v>0</v>
      </c>
      <c r="M1236" s="30">
        <v>0</v>
      </c>
      <c r="N1236" s="32">
        <f t="shared" si="67"/>
        <v>0</v>
      </c>
      <c r="O1236" s="33"/>
      <c r="P1236" s="34"/>
    </row>
    <row r="1237" spans="1:16" s="35" customFormat="1" x14ac:dyDescent="0.3">
      <c r="A1237" s="22" t="s">
        <v>292</v>
      </c>
      <c r="B1237" s="23" t="s">
        <v>293</v>
      </c>
      <c r="C1237" s="24" t="s">
        <v>294</v>
      </c>
      <c r="D1237" s="25">
        <v>43647</v>
      </c>
      <c r="E1237" s="25">
        <v>44012</v>
      </c>
      <c r="F1237" s="26" t="s">
        <v>111</v>
      </c>
      <c r="G1237" s="27" t="s">
        <v>112</v>
      </c>
      <c r="H1237" s="28" t="s">
        <v>104</v>
      </c>
      <c r="I1237" s="29" t="s">
        <v>130</v>
      </c>
      <c r="J1237" s="30">
        <v>0</v>
      </c>
      <c r="K1237" s="31">
        <v>0</v>
      </c>
      <c r="L1237" s="32">
        <f t="shared" si="66"/>
        <v>0</v>
      </c>
      <c r="M1237" s="30">
        <v>0</v>
      </c>
      <c r="N1237" s="32">
        <f t="shared" si="67"/>
        <v>0</v>
      </c>
      <c r="O1237" s="33"/>
      <c r="P1237" s="34"/>
    </row>
    <row r="1238" spans="1:16" s="35" customFormat="1" x14ac:dyDescent="0.3">
      <c r="A1238" s="22" t="s">
        <v>292</v>
      </c>
      <c r="B1238" s="23" t="s">
        <v>293</v>
      </c>
      <c r="C1238" s="24" t="s">
        <v>294</v>
      </c>
      <c r="D1238" s="25">
        <v>43647</v>
      </c>
      <c r="E1238" s="25">
        <v>44012</v>
      </c>
      <c r="F1238" s="26" t="s">
        <v>111</v>
      </c>
      <c r="G1238" s="27" t="s">
        <v>112</v>
      </c>
      <c r="H1238" s="28" t="s">
        <v>106</v>
      </c>
      <c r="I1238" s="29" t="s">
        <v>131</v>
      </c>
      <c r="J1238" s="30">
        <v>0</v>
      </c>
      <c r="K1238" s="31">
        <v>0</v>
      </c>
      <c r="L1238" s="32">
        <f t="shared" si="66"/>
        <v>0</v>
      </c>
      <c r="M1238" s="30">
        <v>0</v>
      </c>
      <c r="N1238" s="32">
        <f t="shared" si="67"/>
        <v>0</v>
      </c>
      <c r="O1238" s="33"/>
      <c r="P1238" s="34"/>
    </row>
    <row r="1239" spans="1:16" s="35" customFormat="1" x14ac:dyDescent="0.3">
      <c r="A1239" s="22" t="s">
        <v>292</v>
      </c>
      <c r="B1239" s="23" t="s">
        <v>293</v>
      </c>
      <c r="C1239" s="24" t="s">
        <v>294</v>
      </c>
      <c r="D1239" s="25">
        <v>43647</v>
      </c>
      <c r="E1239" s="25">
        <v>44012</v>
      </c>
      <c r="F1239" s="26" t="s">
        <v>111</v>
      </c>
      <c r="G1239" s="27" t="s">
        <v>112</v>
      </c>
      <c r="H1239" s="28" t="s">
        <v>108</v>
      </c>
      <c r="I1239" s="29" t="s">
        <v>109</v>
      </c>
      <c r="J1239" s="30">
        <v>0</v>
      </c>
      <c r="K1239" s="31">
        <v>0</v>
      </c>
      <c r="L1239" s="32">
        <f t="shared" si="66"/>
        <v>0</v>
      </c>
      <c r="M1239" s="30">
        <v>0</v>
      </c>
      <c r="N1239" s="32">
        <f t="shared" si="67"/>
        <v>0</v>
      </c>
      <c r="O1239" s="33"/>
      <c r="P1239" s="34"/>
    </row>
    <row r="1240" spans="1:16" s="35" customFormat="1" x14ac:dyDescent="0.3">
      <c r="A1240" s="22" t="s">
        <v>292</v>
      </c>
      <c r="B1240" s="23" t="s">
        <v>293</v>
      </c>
      <c r="C1240" s="24" t="s">
        <v>294</v>
      </c>
      <c r="D1240" s="25">
        <v>43647</v>
      </c>
      <c r="E1240" s="25">
        <v>44012</v>
      </c>
      <c r="F1240" s="45" t="s">
        <v>111</v>
      </c>
      <c r="G1240" s="46" t="s">
        <v>112</v>
      </c>
      <c r="H1240" s="47" t="s">
        <v>34</v>
      </c>
      <c r="I1240" s="48" t="s">
        <v>132</v>
      </c>
      <c r="J1240" s="49">
        <f>SUM(J1223:J1239)</f>
        <v>130694</v>
      </c>
      <c r="K1240" s="50">
        <f>SUM(K1223:K1239)</f>
        <v>-78924</v>
      </c>
      <c r="L1240" s="51">
        <f t="shared" si="66"/>
        <v>51770</v>
      </c>
      <c r="M1240" s="49">
        <f>SUM(M1223:M1239)</f>
        <v>-486</v>
      </c>
      <c r="N1240" s="51">
        <f t="shared" si="67"/>
        <v>51284</v>
      </c>
      <c r="O1240" s="52"/>
      <c r="P1240" s="53"/>
    </row>
    <row r="1241" spans="1:16" s="35" customFormat="1" x14ac:dyDescent="0.3">
      <c r="A1241" s="22" t="s">
        <v>292</v>
      </c>
      <c r="B1241" s="23" t="s">
        <v>293</v>
      </c>
      <c r="C1241" s="24" t="s">
        <v>294</v>
      </c>
      <c r="D1241" s="25">
        <v>43647</v>
      </c>
      <c r="E1241" s="25">
        <v>44012</v>
      </c>
      <c r="F1241" s="26" t="s">
        <v>133</v>
      </c>
      <c r="G1241" s="27" t="s">
        <v>134</v>
      </c>
      <c r="H1241" s="28" t="s">
        <v>42</v>
      </c>
      <c r="I1241" s="29" t="s">
        <v>135</v>
      </c>
      <c r="J1241" s="30">
        <v>22000</v>
      </c>
      <c r="K1241" s="31">
        <v>0</v>
      </c>
      <c r="L1241" s="32">
        <f t="shared" si="66"/>
        <v>22000</v>
      </c>
      <c r="M1241" s="30">
        <v>0</v>
      </c>
      <c r="N1241" s="32">
        <f t="shared" si="67"/>
        <v>22000</v>
      </c>
      <c r="O1241" s="33">
        <v>44</v>
      </c>
      <c r="P1241" s="34">
        <v>44</v>
      </c>
    </row>
    <row r="1242" spans="1:16" s="35" customFormat="1" x14ac:dyDescent="0.3">
      <c r="A1242" s="22" t="s">
        <v>292</v>
      </c>
      <c r="B1242" s="23" t="s">
        <v>293</v>
      </c>
      <c r="C1242" s="24" t="s">
        <v>294</v>
      </c>
      <c r="D1242" s="25">
        <v>43647</v>
      </c>
      <c r="E1242" s="25">
        <v>44012</v>
      </c>
      <c r="F1242" s="26" t="s">
        <v>133</v>
      </c>
      <c r="G1242" s="27" t="s">
        <v>134</v>
      </c>
      <c r="H1242" s="28" t="s">
        <v>44</v>
      </c>
      <c r="I1242" s="29" t="s">
        <v>45</v>
      </c>
      <c r="J1242" s="30">
        <v>0</v>
      </c>
      <c r="K1242" s="31">
        <v>5439</v>
      </c>
      <c r="L1242" s="32">
        <f t="shared" si="66"/>
        <v>5439</v>
      </c>
      <c r="M1242" s="30">
        <v>0</v>
      </c>
      <c r="N1242" s="32">
        <f t="shared" si="67"/>
        <v>5439</v>
      </c>
      <c r="O1242" s="33"/>
      <c r="P1242" s="34"/>
    </row>
    <row r="1243" spans="1:16" s="35" customFormat="1" x14ac:dyDescent="0.3">
      <c r="A1243" s="22" t="s">
        <v>292</v>
      </c>
      <c r="B1243" s="23" t="s">
        <v>293</v>
      </c>
      <c r="C1243" s="24" t="s">
        <v>294</v>
      </c>
      <c r="D1243" s="25">
        <v>43647</v>
      </c>
      <c r="E1243" s="25">
        <v>44012</v>
      </c>
      <c r="F1243" s="26" t="s">
        <v>133</v>
      </c>
      <c r="G1243" s="27" t="s">
        <v>134</v>
      </c>
      <c r="H1243" s="28" t="s">
        <v>58</v>
      </c>
      <c r="I1243" s="29" t="s">
        <v>136</v>
      </c>
      <c r="J1243" s="30">
        <v>3406</v>
      </c>
      <c r="K1243" s="31">
        <v>204</v>
      </c>
      <c r="L1243" s="32">
        <f t="shared" si="66"/>
        <v>3610</v>
      </c>
      <c r="M1243" s="30">
        <v>-204</v>
      </c>
      <c r="N1243" s="32">
        <f t="shared" si="67"/>
        <v>3406</v>
      </c>
      <c r="O1243" s="33"/>
      <c r="P1243" s="34"/>
    </row>
    <row r="1244" spans="1:16" s="35" customFormat="1" x14ac:dyDescent="0.3">
      <c r="A1244" s="22" t="s">
        <v>292</v>
      </c>
      <c r="B1244" s="23" t="s">
        <v>293</v>
      </c>
      <c r="C1244" s="24" t="s">
        <v>294</v>
      </c>
      <c r="D1244" s="25">
        <v>43647</v>
      </c>
      <c r="E1244" s="25">
        <v>44012</v>
      </c>
      <c r="F1244" s="26" t="s">
        <v>133</v>
      </c>
      <c r="G1244" s="27" t="s">
        <v>134</v>
      </c>
      <c r="H1244" s="28" t="s">
        <v>82</v>
      </c>
      <c r="I1244" s="29" t="s">
        <v>137</v>
      </c>
      <c r="J1244" s="30">
        <v>0</v>
      </c>
      <c r="K1244" s="31">
        <v>0</v>
      </c>
      <c r="L1244" s="32">
        <f t="shared" si="66"/>
        <v>0</v>
      </c>
      <c r="M1244" s="30">
        <v>0</v>
      </c>
      <c r="N1244" s="32">
        <f t="shared" si="67"/>
        <v>0</v>
      </c>
      <c r="O1244" s="33"/>
      <c r="P1244" s="34"/>
    </row>
    <row r="1245" spans="1:16" s="35" customFormat="1" x14ac:dyDescent="0.3">
      <c r="A1245" s="22" t="s">
        <v>292</v>
      </c>
      <c r="B1245" s="23" t="s">
        <v>293</v>
      </c>
      <c r="C1245" s="24" t="s">
        <v>294</v>
      </c>
      <c r="D1245" s="25">
        <v>43647</v>
      </c>
      <c r="E1245" s="25">
        <v>44012</v>
      </c>
      <c r="F1245" s="26" t="s">
        <v>133</v>
      </c>
      <c r="G1245" s="27" t="s">
        <v>134</v>
      </c>
      <c r="H1245" s="28" t="s">
        <v>84</v>
      </c>
      <c r="I1245" s="29" t="s">
        <v>138</v>
      </c>
      <c r="J1245" s="30">
        <v>0</v>
      </c>
      <c r="K1245" s="31">
        <v>235</v>
      </c>
      <c r="L1245" s="32">
        <f t="shared" si="66"/>
        <v>235</v>
      </c>
      <c r="M1245" s="30">
        <v>-235</v>
      </c>
      <c r="N1245" s="32">
        <f t="shared" si="67"/>
        <v>0</v>
      </c>
      <c r="O1245" s="33"/>
      <c r="P1245" s="34"/>
    </row>
    <row r="1246" spans="1:16" s="35" customFormat="1" x14ac:dyDescent="0.3">
      <c r="A1246" s="22" t="s">
        <v>292</v>
      </c>
      <c r="B1246" s="23" t="s">
        <v>293</v>
      </c>
      <c r="C1246" s="24" t="s">
        <v>294</v>
      </c>
      <c r="D1246" s="25">
        <v>43647</v>
      </c>
      <c r="E1246" s="25">
        <v>44012</v>
      </c>
      <c r="F1246" s="26" t="s">
        <v>133</v>
      </c>
      <c r="G1246" s="27" t="s">
        <v>134</v>
      </c>
      <c r="H1246" s="28" t="s">
        <v>96</v>
      </c>
      <c r="I1246" s="29" t="s">
        <v>139</v>
      </c>
      <c r="J1246" s="30">
        <v>12888</v>
      </c>
      <c r="K1246" s="31">
        <v>4</v>
      </c>
      <c r="L1246" s="32">
        <f t="shared" si="66"/>
        <v>12892</v>
      </c>
      <c r="M1246" s="30">
        <v>-4</v>
      </c>
      <c r="N1246" s="32">
        <f t="shared" si="67"/>
        <v>12888</v>
      </c>
      <c r="O1246" s="33"/>
      <c r="P1246" s="34"/>
    </row>
    <row r="1247" spans="1:16" s="35" customFormat="1" x14ac:dyDescent="0.3">
      <c r="A1247" s="22" t="s">
        <v>292</v>
      </c>
      <c r="B1247" s="23" t="s">
        <v>293</v>
      </c>
      <c r="C1247" s="24" t="s">
        <v>294</v>
      </c>
      <c r="D1247" s="25">
        <v>43647</v>
      </c>
      <c r="E1247" s="25">
        <v>44012</v>
      </c>
      <c r="F1247" s="26" t="s">
        <v>133</v>
      </c>
      <c r="G1247" s="27" t="s">
        <v>134</v>
      </c>
      <c r="H1247" s="28" t="s">
        <v>98</v>
      </c>
      <c r="I1247" s="29" t="s">
        <v>140</v>
      </c>
      <c r="J1247" s="30">
        <v>1512</v>
      </c>
      <c r="K1247" s="31">
        <v>0</v>
      </c>
      <c r="L1247" s="32">
        <f t="shared" si="66"/>
        <v>1512</v>
      </c>
      <c r="M1247" s="30">
        <v>0</v>
      </c>
      <c r="N1247" s="32">
        <f t="shared" si="67"/>
        <v>1512</v>
      </c>
      <c r="O1247" s="33"/>
      <c r="P1247" s="34"/>
    </row>
    <row r="1248" spans="1:16" s="35" customFormat="1" x14ac:dyDescent="0.3">
      <c r="A1248" s="22" t="s">
        <v>292</v>
      </c>
      <c r="B1248" s="23" t="s">
        <v>293</v>
      </c>
      <c r="C1248" s="24" t="s">
        <v>294</v>
      </c>
      <c r="D1248" s="25">
        <v>43647</v>
      </c>
      <c r="E1248" s="25">
        <v>44012</v>
      </c>
      <c r="F1248" s="26" t="s">
        <v>133</v>
      </c>
      <c r="G1248" s="27" t="s">
        <v>134</v>
      </c>
      <c r="H1248" s="28" t="s">
        <v>100</v>
      </c>
      <c r="I1248" s="29" t="s">
        <v>141</v>
      </c>
      <c r="J1248" s="30">
        <v>0</v>
      </c>
      <c r="K1248" s="31">
        <v>-31</v>
      </c>
      <c r="L1248" s="32">
        <f t="shared" si="66"/>
        <v>-31</v>
      </c>
      <c r="M1248" s="30">
        <v>31</v>
      </c>
      <c r="N1248" s="32">
        <f t="shared" si="67"/>
        <v>0</v>
      </c>
      <c r="O1248" s="33"/>
      <c r="P1248" s="34"/>
    </row>
    <row r="1249" spans="1:16" s="35" customFormat="1" x14ac:dyDescent="0.3">
      <c r="A1249" s="22" t="s">
        <v>292</v>
      </c>
      <c r="B1249" s="23" t="s">
        <v>293</v>
      </c>
      <c r="C1249" s="24" t="s">
        <v>294</v>
      </c>
      <c r="D1249" s="25">
        <v>43647</v>
      </c>
      <c r="E1249" s="25">
        <v>44012</v>
      </c>
      <c r="F1249" s="26" t="s">
        <v>133</v>
      </c>
      <c r="G1249" s="27" t="s">
        <v>134</v>
      </c>
      <c r="H1249" s="28" t="s">
        <v>102</v>
      </c>
      <c r="I1249" s="29" t="s">
        <v>142</v>
      </c>
      <c r="J1249" s="30">
        <v>6488</v>
      </c>
      <c r="K1249" s="31">
        <v>1725</v>
      </c>
      <c r="L1249" s="32">
        <f t="shared" si="66"/>
        <v>8213</v>
      </c>
      <c r="M1249" s="30">
        <v>-1725</v>
      </c>
      <c r="N1249" s="32">
        <f t="shared" si="67"/>
        <v>6488</v>
      </c>
      <c r="O1249" s="33"/>
      <c r="P1249" s="34"/>
    </row>
    <row r="1250" spans="1:16" s="35" customFormat="1" x14ac:dyDescent="0.3">
      <c r="A1250" s="22" t="s">
        <v>292</v>
      </c>
      <c r="B1250" s="23" t="s">
        <v>293</v>
      </c>
      <c r="C1250" s="24" t="s">
        <v>294</v>
      </c>
      <c r="D1250" s="25">
        <v>43647</v>
      </c>
      <c r="E1250" s="25">
        <v>44012</v>
      </c>
      <c r="F1250" s="26" t="s">
        <v>133</v>
      </c>
      <c r="G1250" s="27" t="s">
        <v>134</v>
      </c>
      <c r="H1250" s="28" t="s">
        <v>104</v>
      </c>
      <c r="I1250" s="29" t="s">
        <v>143</v>
      </c>
      <c r="J1250" s="30">
        <v>28849</v>
      </c>
      <c r="K1250" s="31">
        <v>550</v>
      </c>
      <c r="L1250" s="32">
        <f t="shared" si="66"/>
        <v>29399</v>
      </c>
      <c r="M1250" s="30">
        <v>-550</v>
      </c>
      <c r="N1250" s="32">
        <f t="shared" si="67"/>
        <v>28849</v>
      </c>
      <c r="O1250" s="33"/>
      <c r="P1250" s="34"/>
    </row>
    <row r="1251" spans="1:16" s="35" customFormat="1" x14ac:dyDescent="0.3">
      <c r="A1251" s="22" t="s">
        <v>292</v>
      </c>
      <c r="B1251" s="23" t="s">
        <v>293</v>
      </c>
      <c r="C1251" s="24" t="s">
        <v>294</v>
      </c>
      <c r="D1251" s="25">
        <v>43647</v>
      </c>
      <c r="E1251" s="25">
        <v>44012</v>
      </c>
      <c r="F1251" s="26" t="s">
        <v>133</v>
      </c>
      <c r="G1251" s="27" t="s">
        <v>134</v>
      </c>
      <c r="H1251" s="28" t="s">
        <v>106</v>
      </c>
      <c r="I1251" s="29" t="s">
        <v>144</v>
      </c>
      <c r="J1251" s="30">
        <v>0</v>
      </c>
      <c r="K1251" s="31">
        <v>0</v>
      </c>
      <c r="L1251" s="32">
        <f t="shared" si="66"/>
        <v>0</v>
      </c>
      <c r="M1251" s="30">
        <v>0</v>
      </c>
      <c r="N1251" s="32">
        <f t="shared" si="67"/>
        <v>0</v>
      </c>
      <c r="O1251" s="33"/>
      <c r="P1251" s="34"/>
    </row>
    <row r="1252" spans="1:16" s="35" customFormat="1" x14ac:dyDescent="0.3">
      <c r="A1252" s="22" t="s">
        <v>292</v>
      </c>
      <c r="B1252" s="23" t="s">
        <v>293</v>
      </c>
      <c r="C1252" s="24" t="s">
        <v>294</v>
      </c>
      <c r="D1252" s="25">
        <v>43647</v>
      </c>
      <c r="E1252" s="25">
        <v>44012</v>
      </c>
      <c r="F1252" s="26" t="s">
        <v>133</v>
      </c>
      <c r="G1252" s="27" t="s">
        <v>134</v>
      </c>
      <c r="H1252" s="28" t="s">
        <v>108</v>
      </c>
      <c r="I1252" s="29" t="s">
        <v>109</v>
      </c>
      <c r="J1252" s="30">
        <v>0</v>
      </c>
      <c r="K1252" s="31">
        <v>0</v>
      </c>
      <c r="L1252" s="32">
        <f t="shared" si="66"/>
        <v>0</v>
      </c>
      <c r="M1252" s="30">
        <v>0</v>
      </c>
      <c r="N1252" s="32">
        <f t="shared" si="67"/>
        <v>0</v>
      </c>
      <c r="O1252" s="33"/>
      <c r="P1252" s="34"/>
    </row>
    <row r="1253" spans="1:16" s="35" customFormat="1" x14ac:dyDescent="0.3">
      <c r="A1253" s="22" t="s">
        <v>292</v>
      </c>
      <c r="B1253" s="23" t="s">
        <v>293</v>
      </c>
      <c r="C1253" s="24" t="s">
        <v>294</v>
      </c>
      <c r="D1253" s="25">
        <v>43647</v>
      </c>
      <c r="E1253" s="25">
        <v>44012</v>
      </c>
      <c r="F1253" s="45" t="s">
        <v>133</v>
      </c>
      <c r="G1253" s="46" t="s">
        <v>134</v>
      </c>
      <c r="H1253" s="47" t="s">
        <v>34</v>
      </c>
      <c r="I1253" s="48" t="s">
        <v>145</v>
      </c>
      <c r="J1253" s="49">
        <f>SUM(J1241:J1252)</f>
        <v>75143</v>
      </c>
      <c r="K1253" s="50">
        <f>SUM(K1241:K1252)</f>
        <v>8126</v>
      </c>
      <c r="L1253" s="51">
        <f t="shared" si="66"/>
        <v>83269</v>
      </c>
      <c r="M1253" s="49">
        <f>SUM(M1241:M1252)</f>
        <v>-2687</v>
      </c>
      <c r="N1253" s="51">
        <f t="shared" si="67"/>
        <v>80582</v>
      </c>
      <c r="O1253" s="52"/>
      <c r="P1253" s="53"/>
    </row>
    <row r="1254" spans="1:16" s="35" customFormat="1" x14ac:dyDescent="0.3">
      <c r="A1254" s="22" t="s">
        <v>292</v>
      </c>
      <c r="B1254" s="23" t="s">
        <v>293</v>
      </c>
      <c r="C1254" s="24" t="s">
        <v>294</v>
      </c>
      <c r="D1254" s="25">
        <v>43647</v>
      </c>
      <c r="E1254" s="25">
        <v>44012</v>
      </c>
      <c r="F1254" s="26" t="s">
        <v>146</v>
      </c>
      <c r="G1254" s="27" t="s">
        <v>147</v>
      </c>
      <c r="H1254" s="28" t="s">
        <v>42</v>
      </c>
      <c r="I1254" s="29" t="s">
        <v>135</v>
      </c>
      <c r="J1254" s="30">
        <v>9000</v>
      </c>
      <c r="K1254" s="31">
        <v>0</v>
      </c>
      <c r="L1254" s="32">
        <f t="shared" si="66"/>
        <v>9000</v>
      </c>
      <c r="M1254" s="30">
        <v>0</v>
      </c>
      <c r="N1254" s="32">
        <f t="shared" si="67"/>
        <v>9000</v>
      </c>
      <c r="O1254" s="33">
        <v>21</v>
      </c>
      <c r="P1254" s="34">
        <v>21</v>
      </c>
    </row>
    <row r="1255" spans="1:16" s="35" customFormat="1" x14ac:dyDescent="0.3">
      <c r="A1255" s="22" t="s">
        <v>292</v>
      </c>
      <c r="B1255" s="23" t="s">
        <v>293</v>
      </c>
      <c r="C1255" s="24" t="s">
        <v>294</v>
      </c>
      <c r="D1255" s="25">
        <v>43647</v>
      </c>
      <c r="E1255" s="25">
        <v>44012</v>
      </c>
      <c r="F1255" s="26" t="s">
        <v>146</v>
      </c>
      <c r="G1255" s="27" t="s">
        <v>147</v>
      </c>
      <c r="H1255" s="28" t="s">
        <v>44</v>
      </c>
      <c r="I1255" s="29" t="s">
        <v>45</v>
      </c>
      <c r="J1255" s="30">
        <v>0</v>
      </c>
      <c r="K1255" s="31">
        <v>2225</v>
      </c>
      <c r="L1255" s="32">
        <f t="shared" si="66"/>
        <v>2225</v>
      </c>
      <c r="M1255" s="30">
        <v>0</v>
      </c>
      <c r="N1255" s="32">
        <f t="shared" si="67"/>
        <v>2225</v>
      </c>
      <c r="O1255" s="33"/>
      <c r="P1255" s="34"/>
    </row>
    <row r="1256" spans="1:16" s="35" customFormat="1" x14ac:dyDescent="0.3">
      <c r="A1256" s="22" t="s">
        <v>292</v>
      </c>
      <c r="B1256" s="23" t="s">
        <v>293</v>
      </c>
      <c r="C1256" s="24" t="s">
        <v>294</v>
      </c>
      <c r="D1256" s="25">
        <v>43647</v>
      </c>
      <c r="E1256" s="25">
        <v>44012</v>
      </c>
      <c r="F1256" s="26" t="s">
        <v>146</v>
      </c>
      <c r="G1256" s="27" t="s">
        <v>147</v>
      </c>
      <c r="H1256" s="28" t="s">
        <v>96</v>
      </c>
      <c r="I1256" s="29" t="s">
        <v>139</v>
      </c>
      <c r="J1256" s="30">
        <v>845</v>
      </c>
      <c r="K1256" s="31">
        <v>0</v>
      </c>
      <c r="L1256" s="32">
        <f t="shared" si="66"/>
        <v>845</v>
      </c>
      <c r="M1256" s="30">
        <v>0</v>
      </c>
      <c r="N1256" s="32">
        <f t="shared" si="67"/>
        <v>845</v>
      </c>
      <c r="O1256" s="33"/>
      <c r="P1256" s="34"/>
    </row>
    <row r="1257" spans="1:16" s="35" customFormat="1" x14ac:dyDescent="0.3">
      <c r="A1257" s="22" t="s">
        <v>292</v>
      </c>
      <c r="B1257" s="23" t="s">
        <v>293</v>
      </c>
      <c r="C1257" s="24" t="s">
        <v>294</v>
      </c>
      <c r="D1257" s="25">
        <v>43647</v>
      </c>
      <c r="E1257" s="25">
        <v>44012</v>
      </c>
      <c r="F1257" s="26" t="s">
        <v>146</v>
      </c>
      <c r="G1257" s="27" t="s">
        <v>147</v>
      </c>
      <c r="H1257" s="28" t="s">
        <v>148</v>
      </c>
      <c r="I1257" s="29" t="s">
        <v>149</v>
      </c>
      <c r="J1257" s="30">
        <v>61192</v>
      </c>
      <c r="K1257" s="31">
        <v>13</v>
      </c>
      <c r="L1257" s="32">
        <f t="shared" si="66"/>
        <v>61205</v>
      </c>
      <c r="M1257" s="30">
        <v>-13</v>
      </c>
      <c r="N1257" s="32">
        <f t="shared" si="67"/>
        <v>61192</v>
      </c>
      <c r="O1257" s="33"/>
      <c r="P1257" s="34"/>
    </row>
    <row r="1258" spans="1:16" s="35" customFormat="1" x14ac:dyDescent="0.3">
      <c r="A1258" s="22" t="s">
        <v>292</v>
      </c>
      <c r="B1258" s="23" t="s">
        <v>293</v>
      </c>
      <c r="C1258" s="24" t="s">
        <v>294</v>
      </c>
      <c r="D1258" s="25">
        <v>43647</v>
      </c>
      <c r="E1258" s="25">
        <v>44012</v>
      </c>
      <c r="F1258" s="26" t="s">
        <v>146</v>
      </c>
      <c r="G1258" s="27" t="s">
        <v>147</v>
      </c>
      <c r="H1258" s="28" t="s">
        <v>150</v>
      </c>
      <c r="I1258" s="29" t="s">
        <v>151</v>
      </c>
      <c r="J1258" s="30">
        <v>7055</v>
      </c>
      <c r="K1258" s="31">
        <v>306</v>
      </c>
      <c r="L1258" s="32">
        <f t="shared" si="66"/>
        <v>7361</v>
      </c>
      <c r="M1258" s="30">
        <v>-306</v>
      </c>
      <c r="N1258" s="32">
        <f t="shared" si="67"/>
        <v>7055</v>
      </c>
      <c r="O1258" s="33"/>
      <c r="P1258" s="34"/>
    </row>
    <row r="1259" spans="1:16" s="35" customFormat="1" x14ac:dyDescent="0.3">
      <c r="A1259" s="22" t="s">
        <v>292</v>
      </c>
      <c r="B1259" s="23" t="s">
        <v>293</v>
      </c>
      <c r="C1259" s="24" t="s">
        <v>294</v>
      </c>
      <c r="D1259" s="25">
        <v>43647</v>
      </c>
      <c r="E1259" s="25">
        <v>44012</v>
      </c>
      <c r="F1259" s="26" t="s">
        <v>146</v>
      </c>
      <c r="G1259" s="27" t="s">
        <v>147</v>
      </c>
      <c r="H1259" s="28" t="s">
        <v>108</v>
      </c>
      <c r="I1259" s="29" t="s">
        <v>109</v>
      </c>
      <c r="J1259" s="30">
        <v>0</v>
      </c>
      <c r="K1259" s="31">
        <v>0</v>
      </c>
      <c r="L1259" s="32">
        <f t="shared" si="66"/>
        <v>0</v>
      </c>
      <c r="M1259" s="30">
        <v>0</v>
      </c>
      <c r="N1259" s="32">
        <f t="shared" si="67"/>
        <v>0</v>
      </c>
      <c r="O1259" s="33"/>
      <c r="P1259" s="34"/>
    </row>
    <row r="1260" spans="1:16" s="35" customFormat="1" x14ac:dyDescent="0.3">
      <c r="A1260" s="22" t="s">
        <v>292</v>
      </c>
      <c r="B1260" s="23" t="s">
        <v>293</v>
      </c>
      <c r="C1260" s="24" t="s">
        <v>294</v>
      </c>
      <c r="D1260" s="25">
        <v>43647</v>
      </c>
      <c r="E1260" s="25">
        <v>44012</v>
      </c>
      <c r="F1260" s="45" t="s">
        <v>146</v>
      </c>
      <c r="G1260" s="46" t="s">
        <v>147</v>
      </c>
      <c r="H1260" s="47" t="s">
        <v>34</v>
      </c>
      <c r="I1260" s="48" t="s">
        <v>152</v>
      </c>
      <c r="J1260" s="49">
        <f>SUM(J1254:J1259)</f>
        <v>78092</v>
      </c>
      <c r="K1260" s="50">
        <f>SUM(K1254:K1259)</f>
        <v>2544</v>
      </c>
      <c r="L1260" s="51">
        <f t="shared" si="66"/>
        <v>80636</v>
      </c>
      <c r="M1260" s="49">
        <f>SUM(M1254:M1259)</f>
        <v>-319</v>
      </c>
      <c r="N1260" s="51">
        <f t="shared" si="67"/>
        <v>80317</v>
      </c>
      <c r="O1260" s="52"/>
      <c r="P1260" s="53"/>
    </row>
    <row r="1261" spans="1:16" s="35" customFormat="1" x14ac:dyDescent="0.3">
      <c r="A1261" s="22" t="s">
        <v>292</v>
      </c>
      <c r="B1261" s="23" t="s">
        <v>293</v>
      </c>
      <c r="C1261" s="24" t="s">
        <v>294</v>
      </c>
      <c r="D1261" s="25">
        <v>43647</v>
      </c>
      <c r="E1261" s="25">
        <v>44012</v>
      </c>
      <c r="F1261" s="26" t="s">
        <v>153</v>
      </c>
      <c r="G1261" s="27" t="s">
        <v>154</v>
      </c>
      <c r="H1261" s="28" t="s">
        <v>42</v>
      </c>
      <c r="I1261" s="29" t="s">
        <v>135</v>
      </c>
      <c r="J1261" s="30">
        <v>0</v>
      </c>
      <c r="K1261" s="31">
        <v>0</v>
      </c>
      <c r="L1261" s="32">
        <f t="shared" si="66"/>
        <v>0</v>
      </c>
      <c r="M1261" s="30">
        <v>0</v>
      </c>
      <c r="N1261" s="32">
        <f t="shared" si="67"/>
        <v>0</v>
      </c>
      <c r="O1261" s="33">
        <v>0</v>
      </c>
      <c r="P1261" s="34">
        <v>0</v>
      </c>
    </row>
    <row r="1262" spans="1:16" s="35" customFormat="1" x14ac:dyDescent="0.3">
      <c r="A1262" s="22" t="s">
        <v>292</v>
      </c>
      <c r="B1262" s="23" t="s">
        <v>293</v>
      </c>
      <c r="C1262" s="24" t="s">
        <v>294</v>
      </c>
      <c r="D1262" s="25">
        <v>43647</v>
      </c>
      <c r="E1262" s="25">
        <v>44012</v>
      </c>
      <c r="F1262" s="26" t="s">
        <v>153</v>
      </c>
      <c r="G1262" s="27" t="s">
        <v>154</v>
      </c>
      <c r="H1262" s="28" t="s">
        <v>44</v>
      </c>
      <c r="I1262" s="29" t="s">
        <v>45</v>
      </c>
      <c r="J1262" s="30">
        <v>0</v>
      </c>
      <c r="K1262" s="31">
        <v>0</v>
      </c>
      <c r="L1262" s="32">
        <f t="shared" si="66"/>
        <v>0</v>
      </c>
      <c r="M1262" s="30">
        <v>0</v>
      </c>
      <c r="N1262" s="32">
        <f t="shared" si="67"/>
        <v>0</v>
      </c>
      <c r="O1262" s="33"/>
      <c r="P1262" s="34"/>
    </row>
    <row r="1263" spans="1:16" s="35" customFormat="1" x14ac:dyDescent="0.3">
      <c r="A1263" s="22" t="s">
        <v>292</v>
      </c>
      <c r="B1263" s="23" t="s">
        <v>293</v>
      </c>
      <c r="C1263" s="24" t="s">
        <v>294</v>
      </c>
      <c r="D1263" s="25">
        <v>43647</v>
      </c>
      <c r="E1263" s="25">
        <v>44012</v>
      </c>
      <c r="F1263" s="26" t="s">
        <v>153</v>
      </c>
      <c r="G1263" s="27" t="s">
        <v>154</v>
      </c>
      <c r="H1263" s="28" t="s">
        <v>58</v>
      </c>
      <c r="I1263" s="29" t="s">
        <v>136</v>
      </c>
      <c r="J1263" s="30">
        <v>115</v>
      </c>
      <c r="K1263" s="31">
        <v>0</v>
      </c>
      <c r="L1263" s="32">
        <f t="shared" si="66"/>
        <v>115</v>
      </c>
      <c r="M1263" s="30">
        <v>0</v>
      </c>
      <c r="N1263" s="32">
        <f t="shared" si="67"/>
        <v>115</v>
      </c>
      <c r="O1263" s="33"/>
      <c r="P1263" s="34"/>
    </row>
    <row r="1264" spans="1:16" s="35" customFormat="1" x14ac:dyDescent="0.3">
      <c r="A1264" s="22" t="s">
        <v>292</v>
      </c>
      <c r="B1264" s="23" t="s">
        <v>293</v>
      </c>
      <c r="C1264" s="24" t="s">
        <v>294</v>
      </c>
      <c r="D1264" s="25">
        <v>43647</v>
      </c>
      <c r="E1264" s="25">
        <v>44012</v>
      </c>
      <c r="F1264" s="26" t="s">
        <v>153</v>
      </c>
      <c r="G1264" s="27" t="s">
        <v>154</v>
      </c>
      <c r="H1264" s="28" t="s">
        <v>96</v>
      </c>
      <c r="I1264" s="29" t="s">
        <v>139</v>
      </c>
      <c r="J1264" s="30">
        <v>0</v>
      </c>
      <c r="K1264" s="31">
        <v>0</v>
      </c>
      <c r="L1264" s="32">
        <f t="shared" si="66"/>
        <v>0</v>
      </c>
      <c r="M1264" s="30">
        <v>0</v>
      </c>
      <c r="N1264" s="32">
        <f t="shared" si="67"/>
        <v>0</v>
      </c>
      <c r="O1264" s="33"/>
      <c r="P1264" s="34"/>
    </row>
    <row r="1265" spans="1:16" s="35" customFormat="1" x14ac:dyDescent="0.3">
      <c r="A1265" s="22" t="s">
        <v>292</v>
      </c>
      <c r="B1265" s="23" t="s">
        <v>293</v>
      </c>
      <c r="C1265" s="24" t="s">
        <v>294</v>
      </c>
      <c r="D1265" s="25">
        <v>43647</v>
      </c>
      <c r="E1265" s="25">
        <v>44012</v>
      </c>
      <c r="F1265" s="26" t="s">
        <v>153</v>
      </c>
      <c r="G1265" s="27" t="s">
        <v>154</v>
      </c>
      <c r="H1265" s="28" t="s">
        <v>155</v>
      </c>
      <c r="I1265" s="29" t="s">
        <v>156</v>
      </c>
      <c r="J1265" s="30">
        <v>195</v>
      </c>
      <c r="K1265" s="31">
        <v>0</v>
      </c>
      <c r="L1265" s="32">
        <f t="shared" si="66"/>
        <v>195</v>
      </c>
      <c r="M1265" s="30">
        <v>0</v>
      </c>
      <c r="N1265" s="32">
        <f t="shared" si="67"/>
        <v>195</v>
      </c>
      <c r="O1265" s="33"/>
      <c r="P1265" s="34"/>
    </row>
    <row r="1266" spans="1:16" s="35" customFormat="1" x14ac:dyDescent="0.3">
      <c r="A1266" s="22" t="s">
        <v>292</v>
      </c>
      <c r="B1266" s="23" t="s">
        <v>293</v>
      </c>
      <c r="C1266" s="24" t="s">
        <v>294</v>
      </c>
      <c r="D1266" s="25">
        <v>43647</v>
      </c>
      <c r="E1266" s="25">
        <v>44012</v>
      </c>
      <c r="F1266" s="26" t="s">
        <v>153</v>
      </c>
      <c r="G1266" s="27" t="s">
        <v>154</v>
      </c>
      <c r="H1266" s="28" t="s">
        <v>108</v>
      </c>
      <c r="I1266" s="29" t="s">
        <v>109</v>
      </c>
      <c r="J1266" s="30">
        <v>0</v>
      </c>
      <c r="K1266" s="31">
        <v>0</v>
      </c>
      <c r="L1266" s="32">
        <f t="shared" si="66"/>
        <v>0</v>
      </c>
      <c r="M1266" s="30">
        <v>0</v>
      </c>
      <c r="N1266" s="32">
        <f t="shared" si="67"/>
        <v>0</v>
      </c>
      <c r="O1266" s="33"/>
      <c r="P1266" s="34"/>
    </row>
    <row r="1267" spans="1:16" s="35" customFormat="1" x14ac:dyDescent="0.3">
      <c r="A1267" s="22" t="s">
        <v>292</v>
      </c>
      <c r="B1267" s="23" t="s">
        <v>293</v>
      </c>
      <c r="C1267" s="24" t="s">
        <v>294</v>
      </c>
      <c r="D1267" s="25">
        <v>43647</v>
      </c>
      <c r="E1267" s="25">
        <v>44012</v>
      </c>
      <c r="F1267" s="45" t="s">
        <v>153</v>
      </c>
      <c r="G1267" s="46" t="s">
        <v>154</v>
      </c>
      <c r="H1267" s="47" t="s">
        <v>34</v>
      </c>
      <c r="I1267" s="48" t="s">
        <v>157</v>
      </c>
      <c r="J1267" s="49">
        <f>SUM(J1261:J1266)</f>
        <v>310</v>
      </c>
      <c r="K1267" s="50">
        <f>SUM(K1261:K1266)</f>
        <v>0</v>
      </c>
      <c r="L1267" s="51">
        <f t="shared" si="66"/>
        <v>310</v>
      </c>
      <c r="M1267" s="49">
        <f>SUM(M1261:M1266)</f>
        <v>0</v>
      </c>
      <c r="N1267" s="51">
        <f t="shared" si="67"/>
        <v>310</v>
      </c>
      <c r="O1267" s="52"/>
      <c r="P1267" s="53"/>
    </row>
    <row r="1268" spans="1:16" s="35" customFormat="1" x14ac:dyDescent="0.3">
      <c r="A1268" s="22" t="s">
        <v>292</v>
      </c>
      <c r="B1268" s="23" t="s">
        <v>293</v>
      </c>
      <c r="C1268" s="24" t="s">
        <v>294</v>
      </c>
      <c r="D1268" s="25">
        <v>43647</v>
      </c>
      <c r="E1268" s="25">
        <v>44012</v>
      </c>
      <c r="F1268" s="26" t="s">
        <v>158</v>
      </c>
      <c r="G1268" s="27" t="s">
        <v>159</v>
      </c>
      <c r="H1268" s="28" t="s">
        <v>42</v>
      </c>
      <c r="I1268" s="29" t="s">
        <v>135</v>
      </c>
      <c r="J1268" s="30">
        <v>0</v>
      </c>
      <c r="K1268" s="31">
        <v>0</v>
      </c>
      <c r="L1268" s="32">
        <f t="shared" si="66"/>
        <v>0</v>
      </c>
      <c r="M1268" s="30">
        <v>0</v>
      </c>
      <c r="N1268" s="32">
        <f t="shared" si="67"/>
        <v>0</v>
      </c>
      <c r="O1268" s="33">
        <v>0</v>
      </c>
      <c r="P1268" s="34">
        <v>0</v>
      </c>
    </row>
    <row r="1269" spans="1:16" s="35" customFormat="1" x14ac:dyDescent="0.3">
      <c r="A1269" s="22" t="s">
        <v>292</v>
      </c>
      <c r="B1269" s="23" t="s">
        <v>293</v>
      </c>
      <c r="C1269" s="24" t="s">
        <v>294</v>
      </c>
      <c r="D1269" s="25">
        <v>43647</v>
      </c>
      <c r="E1269" s="25">
        <v>44012</v>
      </c>
      <c r="F1269" s="26" t="s">
        <v>158</v>
      </c>
      <c r="G1269" s="27" t="s">
        <v>159</v>
      </c>
      <c r="H1269" s="28" t="s">
        <v>44</v>
      </c>
      <c r="I1269" s="29" t="s">
        <v>160</v>
      </c>
      <c r="J1269" s="30">
        <v>0</v>
      </c>
      <c r="K1269" s="31">
        <v>0</v>
      </c>
      <c r="L1269" s="32">
        <f t="shared" si="66"/>
        <v>0</v>
      </c>
      <c r="M1269" s="30">
        <v>0</v>
      </c>
      <c r="N1269" s="32">
        <f t="shared" si="67"/>
        <v>0</v>
      </c>
      <c r="O1269" s="33"/>
      <c r="P1269" s="34"/>
    </row>
    <row r="1270" spans="1:16" s="35" customFormat="1" x14ac:dyDescent="0.3">
      <c r="A1270" s="22" t="s">
        <v>292</v>
      </c>
      <c r="B1270" s="23" t="s">
        <v>293</v>
      </c>
      <c r="C1270" s="24" t="s">
        <v>294</v>
      </c>
      <c r="D1270" s="25">
        <v>43647</v>
      </c>
      <c r="E1270" s="25">
        <v>44012</v>
      </c>
      <c r="F1270" s="26" t="s">
        <v>158</v>
      </c>
      <c r="G1270" s="27" t="s">
        <v>159</v>
      </c>
      <c r="H1270" s="28" t="s">
        <v>58</v>
      </c>
      <c r="I1270" s="29" t="s">
        <v>136</v>
      </c>
      <c r="J1270" s="30">
        <v>12320</v>
      </c>
      <c r="K1270" s="31">
        <v>152</v>
      </c>
      <c r="L1270" s="32">
        <f t="shared" si="66"/>
        <v>12472</v>
      </c>
      <c r="M1270" s="30">
        <v>-152</v>
      </c>
      <c r="N1270" s="32">
        <f t="shared" si="67"/>
        <v>12320</v>
      </c>
      <c r="O1270" s="33"/>
      <c r="P1270" s="34"/>
    </row>
    <row r="1271" spans="1:16" s="35" customFormat="1" x14ac:dyDescent="0.3">
      <c r="A1271" s="22" t="s">
        <v>292</v>
      </c>
      <c r="B1271" s="23" t="s">
        <v>293</v>
      </c>
      <c r="C1271" s="24" t="s">
        <v>294</v>
      </c>
      <c r="D1271" s="25">
        <v>43647</v>
      </c>
      <c r="E1271" s="25">
        <v>44012</v>
      </c>
      <c r="F1271" s="26" t="s">
        <v>158</v>
      </c>
      <c r="G1271" s="27" t="s">
        <v>159</v>
      </c>
      <c r="H1271" s="28" t="s">
        <v>96</v>
      </c>
      <c r="I1271" s="29" t="s">
        <v>161</v>
      </c>
      <c r="J1271" s="30">
        <v>798</v>
      </c>
      <c r="K1271" s="31">
        <v>0</v>
      </c>
      <c r="L1271" s="32">
        <f t="shared" si="66"/>
        <v>798</v>
      </c>
      <c r="M1271" s="30">
        <v>0</v>
      </c>
      <c r="N1271" s="32">
        <f t="shared" si="67"/>
        <v>798</v>
      </c>
      <c r="O1271" s="33"/>
      <c r="P1271" s="34"/>
    </row>
    <row r="1272" spans="1:16" s="35" customFormat="1" x14ac:dyDescent="0.3">
      <c r="A1272" s="22" t="s">
        <v>292</v>
      </c>
      <c r="B1272" s="23" t="s">
        <v>293</v>
      </c>
      <c r="C1272" s="24" t="s">
        <v>294</v>
      </c>
      <c r="D1272" s="25">
        <v>43647</v>
      </c>
      <c r="E1272" s="25">
        <v>44012</v>
      </c>
      <c r="F1272" s="26" t="s">
        <v>158</v>
      </c>
      <c r="G1272" s="27" t="s">
        <v>159</v>
      </c>
      <c r="H1272" s="28" t="s">
        <v>108</v>
      </c>
      <c r="I1272" s="29" t="s">
        <v>109</v>
      </c>
      <c r="J1272" s="30">
        <v>0</v>
      </c>
      <c r="K1272" s="31">
        <v>0</v>
      </c>
      <c r="L1272" s="32">
        <f t="shared" si="66"/>
        <v>0</v>
      </c>
      <c r="M1272" s="30">
        <v>0</v>
      </c>
      <c r="N1272" s="32">
        <f t="shared" si="67"/>
        <v>0</v>
      </c>
      <c r="O1272" s="33"/>
      <c r="P1272" s="34"/>
    </row>
    <row r="1273" spans="1:16" s="35" customFormat="1" x14ac:dyDescent="0.3">
      <c r="A1273" s="22" t="s">
        <v>292</v>
      </c>
      <c r="B1273" s="23" t="s">
        <v>293</v>
      </c>
      <c r="C1273" s="24" t="s">
        <v>294</v>
      </c>
      <c r="D1273" s="25">
        <v>43647</v>
      </c>
      <c r="E1273" s="25">
        <v>44012</v>
      </c>
      <c r="F1273" s="45" t="s">
        <v>158</v>
      </c>
      <c r="G1273" s="46" t="s">
        <v>159</v>
      </c>
      <c r="H1273" s="47" t="s">
        <v>34</v>
      </c>
      <c r="I1273" s="48" t="s">
        <v>162</v>
      </c>
      <c r="J1273" s="49">
        <f>SUM(J1268:J1272)</f>
        <v>13118</v>
      </c>
      <c r="K1273" s="50">
        <f>SUM(K1268:K1272)</f>
        <v>152</v>
      </c>
      <c r="L1273" s="51">
        <f t="shared" si="66"/>
        <v>13270</v>
      </c>
      <c r="M1273" s="49">
        <f>SUM(M1268:M1272)</f>
        <v>-152</v>
      </c>
      <c r="N1273" s="51">
        <f t="shared" si="67"/>
        <v>13118</v>
      </c>
      <c r="O1273" s="52"/>
      <c r="P1273" s="53"/>
    </row>
    <row r="1274" spans="1:16" s="35" customFormat="1" x14ac:dyDescent="0.3">
      <c r="A1274" s="22" t="s">
        <v>292</v>
      </c>
      <c r="B1274" s="23" t="s">
        <v>293</v>
      </c>
      <c r="C1274" s="24" t="s">
        <v>294</v>
      </c>
      <c r="D1274" s="25">
        <v>43647</v>
      </c>
      <c r="E1274" s="25">
        <v>44012</v>
      </c>
      <c r="F1274" s="26" t="s">
        <v>163</v>
      </c>
      <c r="G1274" s="27" t="s">
        <v>164</v>
      </c>
      <c r="H1274" s="28" t="s">
        <v>42</v>
      </c>
      <c r="I1274" s="29" t="s">
        <v>165</v>
      </c>
      <c r="J1274" s="30">
        <v>0</v>
      </c>
      <c r="K1274" s="31">
        <v>0</v>
      </c>
      <c r="L1274" s="32">
        <f t="shared" si="66"/>
        <v>0</v>
      </c>
      <c r="M1274" s="30">
        <v>0</v>
      </c>
      <c r="N1274" s="32">
        <f t="shared" si="67"/>
        <v>0</v>
      </c>
      <c r="O1274" s="33">
        <v>0</v>
      </c>
      <c r="P1274" s="34">
        <v>0</v>
      </c>
    </row>
    <row r="1275" spans="1:16" s="35" customFormat="1" x14ac:dyDescent="0.3">
      <c r="A1275" s="22" t="s">
        <v>292</v>
      </c>
      <c r="B1275" s="23" t="s">
        <v>293</v>
      </c>
      <c r="C1275" s="24" t="s">
        <v>294</v>
      </c>
      <c r="D1275" s="25">
        <v>43647</v>
      </c>
      <c r="E1275" s="25">
        <v>44012</v>
      </c>
      <c r="F1275" s="26" t="s">
        <v>163</v>
      </c>
      <c r="G1275" s="27" t="s">
        <v>164</v>
      </c>
      <c r="H1275" s="28" t="s">
        <v>166</v>
      </c>
      <c r="I1275" s="29" t="s">
        <v>167</v>
      </c>
      <c r="J1275" s="30">
        <v>0</v>
      </c>
      <c r="K1275" s="31">
        <v>0</v>
      </c>
      <c r="L1275" s="32">
        <f t="shared" si="66"/>
        <v>0</v>
      </c>
      <c r="M1275" s="30">
        <v>0</v>
      </c>
      <c r="N1275" s="32">
        <f t="shared" si="67"/>
        <v>0</v>
      </c>
      <c r="O1275" s="33"/>
      <c r="P1275" s="34"/>
    </row>
    <row r="1276" spans="1:16" s="35" customFormat="1" x14ac:dyDescent="0.3">
      <c r="A1276" s="22" t="s">
        <v>292</v>
      </c>
      <c r="B1276" s="23" t="s">
        <v>293</v>
      </c>
      <c r="C1276" s="24" t="s">
        <v>294</v>
      </c>
      <c r="D1276" s="25">
        <v>43647</v>
      </c>
      <c r="E1276" s="25">
        <v>44012</v>
      </c>
      <c r="F1276" s="26" t="s">
        <v>163</v>
      </c>
      <c r="G1276" s="27" t="s">
        <v>164</v>
      </c>
      <c r="H1276" s="28" t="s">
        <v>44</v>
      </c>
      <c r="I1276" s="29" t="s">
        <v>168</v>
      </c>
      <c r="J1276" s="30">
        <v>0</v>
      </c>
      <c r="K1276" s="31">
        <v>0</v>
      </c>
      <c r="L1276" s="32">
        <f t="shared" ref="L1276:L1328" si="68">SUM(J1276:K1276)</f>
        <v>0</v>
      </c>
      <c r="M1276" s="30">
        <v>0</v>
      </c>
      <c r="N1276" s="32">
        <f t="shared" ref="N1276:N1328" si="69">+SUM($L1276:$M1276)</f>
        <v>0</v>
      </c>
      <c r="O1276" s="33">
        <v>460</v>
      </c>
      <c r="P1276" s="34">
        <v>460</v>
      </c>
    </row>
    <row r="1277" spans="1:16" s="35" customFormat="1" x14ac:dyDescent="0.3">
      <c r="A1277" s="22" t="s">
        <v>292</v>
      </c>
      <c r="B1277" s="23" t="s">
        <v>293</v>
      </c>
      <c r="C1277" s="24" t="s">
        <v>294</v>
      </c>
      <c r="D1277" s="25">
        <v>43647</v>
      </c>
      <c r="E1277" s="25">
        <v>44012</v>
      </c>
      <c r="F1277" s="26" t="s">
        <v>163</v>
      </c>
      <c r="G1277" s="27" t="s">
        <v>164</v>
      </c>
      <c r="H1277" s="28" t="s">
        <v>169</v>
      </c>
      <c r="I1277" s="29" t="s">
        <v>170</v>
      </c>
      <c r="J1277" s="30">
        <v>0</v>
      </c>
      <c r="K1277" s="31">
        <v>0</v>
      </c>
      <c r="L1277" s="32">
        <f t="shared" si="68"/>
        <v>0</v>
      </c>
      <c r="M1277" s="30">
        <v>0</v>
      </c>
      <c r="N1277" s="32">
        <f t="shared" si="69"/>
        <v>0</v>
      </c>
      <c r="O1277" s="33"/>
      <c r="P1277" s="34"/>
    </row>
    <row r="1278" spans="1:16" s="35" customFormat="1" x14ac:dyDescent="0.3">
      <c r="A1278" s="22" t="s">
        <v>292</v>
      </c>
      <c r="B1278" s="23" t="s">
        <v>293</v>
      </c>
      <c r="C1278" s="24" t="s">
        <v>294</v>
      </c>
      <c r="D1278" s="25">
        <v>43647</v>
      </c>
      <c r="E1278" s="25">
        <v>44012</v>
      </c>
      <c r="F1278" s="26" t="s">
        <v>163</v>
      </c>
      <c r="G1278" s="27" t="s">
        <v>164</v>
      </c>
      <c r="H1278" s="28" t="s">
        <v>171</v>
      </c>
      <c r="I1278" s="29" t="s">
        <v>172</v>
      </c>
      <c r="J1278" s="30">
        <v>0</v>
      </c>
      <c r="K1278" s="31">
        <v>0</v>
      </c>
      <c r="L1278" s="32">
        <f t="shared" si="68"/>
        <v>0</v>
      </c>
      <c r="M1278" s="30">
        <v>0</v>
      </c>
      <c r="N1278" s="32">
        <f t="shared" si="69"/>
        <v>0</v>
      </c>
      <c r="O1278" s="33">
        <v>0</v>
      </c>
      <c r="P1278" s="34">
        <v>0</v>
      </c>
    </row>
    <row r="1279" spans="1:16" s="35" customFormat="1" x14ac:dyDescent="0.3">
      <c r="A1279" s="22" t="s">
        <v>292</v>
      </c>
      <c r="B1279" s="23" t="s">
        <v>293</v>
      </c>
      <c r="C1279" s="24" t="s">
        <v>294</v>
      </c>
      <c r="D1279" s="25">
        <v>43647</v>
      </c>
      <c r="E1279" s="25">
        <v>44012</v>
      </c>
      <c r="F1279" s="26" t="s">
        <v>163</v>
      </c>
      <c r="G1279" s="27" t="s">
        <v>164</v>
      </c>
      <c r="H1279" s="28" t="s">
        <v>58</v>
      </c>
      <c r="I1279" s="29" t="s">
        <v>173</v>
      </c>
      <c r="J1279" s="30">
        <v>4699</v>
      </c>
      <c r="K1279" s="31">
        <v>705</v>
      </c>
      <c r="L1279" s="32">
        <f t="shared" si="68"/>
        <v>5404</v>
      </c>
      <c r="M1279" s="30">
        <v>-705</v>
      </c>
      <c r="N1279" s="32">
        <f t="shared" si="69"/>
        <v>4699</v>
      </c>
      <c r="O1279" s="33"/>
      <c r="P1279" s="34"/>
    </row>
    <row r="1280" spans="1:16" s="35" customFormat="1" x14ac:dyDescent="0.3">
      <c r="A1280" s="22" t="s">
        <v>292</v>
      </c>
      <c r="B1280" s="23" t="s">
        <v>293</v>
      </c>
      <c r="C1280" s="24" t="s">
        <v>294</v>
      </c>
      <c r="D1280" s="25">
        <v>43647</v>
      </c>
      <c r="E1280" s="25">
        <v>44012</v>
      </c>
      <c r="F1280" s="26" t="s">
        <v>163</v>
      </c>
      <c r="G1280" s="27" t="s">
        <v>164</v>
      </c>
      <c r="H1280" s="28" t="s">
        <v>174</v>
      </c>
      <c r="I1280" s="29" t="s">
        <v>175</v>
      </c>
      <c r="J1280" s="30">
        <v>0</v>
      </c>
      <c r="K1280" s="31">
        <v>0</v>
      </c>
      <c r="L1280" s="32">
        <f t="shared" si="68"/>
        <v>0</v>
      </c>
      <c r="M1280" s="30">
        <v>0</v>
      </c>
      <c r="N1280" s="32">
        <f t="shared" si="69"/>
        <v>0</v>
      </c>
      <c r="O1280" s="33"/>
      <c r="P1280" s="34"/>
    </row>
    <row r="1281" spans="1:16" s="35" customFormat="1" x14ac:dyDescent="0.3">
      <c r="A1281" s="22" t="s">
        <v>292</v>
      </c>
      <c r="B1281" s="23" t="s">
        <v>293</v>
      </c>
      <c r="C1281" s="24" t="s">
        <v>294</v>
      </c>
      <c r="D1281" s="25">
        <v>43647</v>
      </c>
      <c r="E1281" s="25">
        <v>44012</v>
      </c>
      <c r="F1281" s="26" t="s">
        <v>163</v>
      </c>
      <c r="G1281" s="27" t="s">
        <v>164</v>
      </c>
      <c r="H1281" s="28" t="s">
        <v>82</v>
      </c>
      <c r="I1281" s="29" t="s">
        <v>176</v>
      </c>
      <c r="J1281" s="30">
        <v>0</v>
      </c>
      <c r="K1281" s="31">
        <v>0</v>
      </c>
      <c r="L1281" s="32">
        <f t="shared" si="68"/>
        <v>0</v>
      </c>
      <c r="M1281" s="30">
        <v>0</v>
      </c>
      <c r="N1281" s="32">
        <f t="shared" si="69"/>
        <v>0</v>
      </c>
      <c r="O1281" s="33"/>
      <c r="P1281" s="34"/>
    </row>
    <row r="1282" spans="1:16" s="35" customFormat="1" x14ac:dyDescent="0.3">
      <c r="A1282" s="22" t="s">
        <v>292</v>
      </c>
      <c r="B1282" s="23" t="s">
        <v>293</v>
      </c>
      <c r="C1282" s="24" t="s">
        <v>294</v>
      </c>
      <c r="D1282" s="25">
        <v>43647</v>
      </c>
      <c r="E1282" s="25">
        <v>44012</v>
      </c>
      <c r="F1282" s="26" t="s">
        <v>163</v>
      </c>
      <c r="G1282" s="27" t="s">
        <v>164</v>
      </c>
      <c r="H1282" s="28" t="s">
        <v>96</v>
      </c>
      <c r="I1282" s="29" t="s">
        <v>177</v>
      </c>
      <c r="J1282" s="30">
        <v>0</v>
      </c>
      <c r="K1282" s="31">
        <v>0</v>
      </c>
      <c r="L1282" s="32">
        <f t="shared" si="68"/>
        <v>0</v>
      </c>
      <c r="M1282" s="30">
        <v>0</v>
      </c>
      <c r="N1282" s="32">
        <f t="shared" si="69"/>
        <v>0</v>
      </c>
      <c r="O1282" s="33"/>
      <c r="P1282" s="34"/>
    </row>
    <row r="1283" spans="1:16" s="35" customFormat="1" x14ac:dyDescent="0.3">
      <c r="A1283" s="22" t="s">
        <v>292</v>
      </c>
      <c r="B1283" s="23" t="s">
        <v>293</v>
      </c>
      <c r="C1283" s="24" t="s">
        <v>294</v>
      </c>
      <c r="D1283" s="25">
        <v>43647</v>
      </c>
      <c r="E1283" s="25">
        <v>44012</v>
      </c>
      <c r="F1283" s="26" t="s">
        <v>163</v>
      </c>
      <c r="G1283" s="27" t="s">
        <v>164</v>
      </c>
      <c r="H1283" s="28" t="s">
        <v>100</v>
      </c>
      <c r="I1283" s="29" t="s">
        <v>178</v>
      </c>
      <c r="J1283" s="30">
        <v>0</v>
      </c>
      <c r="K1283" s="31">
        <v>0</v>
      </c>
      <c r="L1283" s="32">
        <f t="shared" si="68"/>
        <v>0</v>
      </c>
      <c r="M1283" s="30">
        <v>0</v>
      </c>
      <c r="N1283" s="32">
        <f t="shared" si="69"/>
        <v>0</v>
      </c>
      <c r="O1283" s="33"/>
      <c r="P1283" s="34"/>
    </row>
    <row r="1284" spans="1:16" s="35" customFormat="1" x14ac:dyDescent="0.3">
      <c r="A1284" s="22" t="s">
        <v>292</v>
      </c>
      <c r="B1284" s="23" t="s">
        <v>293</v>
      </c>
      <c r="C1284" s="24" t="s">
        <v>294</v>
      </c>
      <c r="D1284" s="25">
        <v>43647</v>
      </c>
      <c r="E1284" s="25">
        <v>44012</v>
      </c>
      <c r="F1284" s="26" t="s">
        <v>163</v>
      </c>
      <c r="G1284" s="27" t="s">
        <v>164</v>
      </c>
      <c r="H1284" s="28" t="s">
        <v>150</v>
      </c>
      <c r="I1284" s="29" t="s">
        <v>179</v>
      </c>
      <c r="J1284" s="30">
        <v>0</v>
      </c>
      <c r="K1284" s="31">
        <v>0</v>
      </c>
      <c r="L1284" s="32">
        <f t="shared" si="68"/>
        <v>0</v>
      </c>
      <c r="M1284" s="30">
        <v>0</v>
      </c>
      <c r="N1284" s="32">
        <f t="shared" si="69"/>
        <v>0</v>
      </c>
      <c r="O1284" s="33"/>
      <c r="P1284" s="34"/>
    </row>
    <row r="1285" spans="1:16" s="35" customFormat="1" x14ac:dyDescent="0.3">
      <c r="A1285" s="22" t="s">
        <v>292</v>
      </c>
      <c r="B1285" s="23" t="s">
        <v>293</v>
      </c>
      <c r="C1285" s="24" t="s">
        <v>294</v>
      </c>
      <c r="D1285" s="25">
        <v>43647</v>
      </c>
      <c r="E1285" s="25">
        <v>44012</v>
      </c>
      <c r="F1285" s="26" t="s">
        <v>163</v>
      </c>
      <c r="G1285" s="27" t="s">
        <v>164</v>
      </c>
      <c r="H1285" s="28" t="s">
        <v>180</v>
      </c>
      <c r="I1285" s="29" t="s">
        <v>181</v>
      </c>
      <c r="J1285" s="30">
        <v>0</v>
      </c>
      <c r="K1285" s="31">
        <v>0</v>
      </c>
      <c r="L1285" s="32">
        <f t="shared" si="68"/>
        <v>0</v>
      </c>
      <c r="M1285" s="30">
        <v>0</v>
      </c>
      <c r="N1285" s="32">
        <f t="shared" si="69"/>
        <v>0</v>
      </c>
      <c r="O1285" s="33"/>
      <c r="P1285" s="34"/>
    </row>
    <row r="1286" spans="1:16" s="35" customFormat="1" x14ac:dyDescent="0.3">
      <c r="A1286" s="22" t="s">
        <v>292</v>
      </c>
      <c r="B1286" s="23" t="s">
        <v>293</v>
      </c>
      <c r="C1286" s="24" t="s">
        <v>294</v>
      </c>
      <c r="D1286" s="25">
        <v>43647</v>
      </c>
      <c r="E1286" s="25">
        <v>44012</v>
      </c>
      <c r="F1286" s="26" t="s">
        <v>163</v>
      </c>
      <c r="G1286" s="27" t="s">
        <v>164</v>
      </c>
      <c r="H1286" s="28" t="s">
        <v>182</v>
      </c>
      <c r="I1286" s="29" t="s">
        <v>183</v>
      </c>
      <c r="J1286" s="30">
        <v>0</v>
      </c>
      <c r="K1286" s="31">
        <v>0</v>
      </c>
      <c r="L1286" s="32">
        <f t="shared" si="68"/>
        <v>0</v>
      </c>
      <c r="M1286" s="30">
        <v>0</v>
      </c>
      <c r="N1286" s="32">
        <f t="shared" si="69"/>
        <v>0</v>
      </c>
      <c r="O1286" s="33"/>
      <c r="P1286" s="34"/>
    </row>
    <row r="1287" spans="1:16" s="35" customFormat="1" x14ac:dyDescent="0.3">
      <c r="A1287" s="22" t="s">
        <v>292</v>
      </c>
      <c r="B1287" s="23" t="s">
        <v>293</v>
      </c>
      <c r="C1287" s="24" t="s">
        <v>294</v>
      </c>
      <c r="D1287" s="25">
        <v>43647</v>
      </c>
      <c r="E1287" s="25">
        <v>44012</v>
      </c>
      <c r="F1287" s="26" t="s">
        <v>163</v>
      </c>
      <c r="G1287" s="27" t="s">
        <v>164</v>
      </c>
      <c r="H1287" s="28" t="s">
        <v>184</v>
      </c>
      <c r="I1287" s="29" t="s">
        <v>185</v>
      </c>
      <c r="J1287" s="30">
        <v>0</v>
      </c>
      <c r="K1287" s="31">
        <v>0</v>
      </c>
      <c r="L1287" s="32">
        <f t="shared" si="68"/>
        <v>0</v>
      </c>
      <c r="M1287" s="30">
        <v>0</v>
      </c>
      <c r="N1287" s="32">
        <f t="shared" si="69"/>
        <v>0</v>
      </c>
      <c r="O1287" s="33"/>
      <c r="P1287" s="34"/>
    </row>
    <row r="1288" spans="1:16" s="35" customFormat="1" x14ac:dyDescent="0.3">
      <c r="A1288" s="22" t="s">
        <v>292</v>
      </c>
      <c r="B1288" s="23" t="s">
        <v>293</v>
      </c>
      <c r="C1288" s="24" t="s">
        <v>294</v>
      </c>
      <c r="D1288" s="25">
        <v>43647</v>
      </c>
      <c r="E1288" s="25">
        <v>44012</v>
      </c>
      <c r="F1288" s="26" t="s">
        <v>163</v>
      </c>
      <c r="G1288" s="27" t="s">
        <v>164</v>
      </c>
      <c r="H1288" s="28" t="s">
        <v>186</v>
      </c>
      <c r="I1288" s="29" t="s">
        <v>187</v>
      </c>
      <c r="J1288" s="30">
        <v>0</v>
      </c>
      <c r="K1288" s="31">
        <v>0</v>
      </c>
      <c r="L1288" s="32">
        <f t="shared" si="68"/>
        <v>0</v>
      </c>
      <c r="M1288" s="30">
        <v>0</v>
      </c>
      <c r="N1288" s="32">
        <f t="shared" si="69"/>
        <v>0</v>
      </c>
      <c r="O1288" s="33"/>
      <c r="P1288" s="34"/>
    </row>
    <row r="1289" spans="1:16" s="35" customFormat="1" x14ac:dyDescent="0.3">
      <c r="A1289" s="22" t="s">
        <v>292</v>
      </c>
      <c r="B1289" s="23" t="s">
        <v>293</v>
      </c>
      <c r="C1289" s="24" t="s">
        <v>294</v>
      </c>
      <c r="D1289" s="25">
        <v>43647</v>
      </c>
      <c r="E1289" s="25">
        <v>44012</v>
      </c>
      <c r="F1289" s="26" t="s">
        <v>163</v>
      </c>
      <c r="G1289" s="27" t="s">
        <v>164</v>
      </c>
      <c r="H1289" s="28" t="s">
        <v>188</v>
      </c>
      <c r="I1289" s="29" t="s">
        <v>189</v>
      </c>
      <c r="J1289" s="30">
        <v>0</v>
      </c>
      <c r="K1289" s="31">
        <v>0</v>
      </c>
      <c r="L1289" s="32">
        <f t="shared" si="68"/>
        <v>0</v>
      </c>
      <c r="M1289" s="30">
        <v>0</v>
      </c>
      <c r="N1289" s="32">
        <f t="shared" si="69"/>
        <v>0</v>
      </c>
      <c r="O1289" s="33"/>
      <c r="P1289" s="34"/>
    </row>
    <row r="1290" spans="1:16" s="35" customFormat="1" x14ac:dyDescent="0.3">
      <c r="A1290" s="22" t="s">
        <v>292</v>
      </c>
      <c r="B1290" s="23" t="s">
        <v>293</v>
      </c>
      <c r="C1290" s="24" t="s">
        <v>294</v>
      </c>
      <c r="D1290" s="25">
        <v>43647</v>
      </c>
      <c r="E1290" s="25">
        <v>44012</v>
      </c>
      <c r="F1290" s="26" t="s">
        <v>163</v>
      </c>
      <c r="G1290" s="27" t="s">
        <v>164</v>
      </c>
      <c r="H1290" s="28" t="s">
        <v>108</v>
      </c>
      <c r="I1290" s="29" t="s">
        <v>109</v>
      </c>
      <c r="J1290" s="30">
        <v>0</v>
      </c>
      <c r="K1290" s="31">
        <v>0</v>
      </c>
      <c r="L1290" s="32">
        <f t="shared" si="68"/>
        <v>0</v>
      </c>
      <c r="M1290" s="30">
        <v>0</v>
      </c>
      <c r="N1290" s="32">
        <f t="shared" si="69"/>
        <v>0</v>
      </c>
      <c r="O1290" s="33"/>
      <c r="P1290" s="34"/>
    </row>
    <row r="1291" spans="1:16" s="35" customFormat="1" x14ac:dyDescent="0.3">
      <c r="A1291" s="22" t="s">
        <v>292</v>
      </c>
      <c r="B1291" s="23" t="s">
        <v>293</v>
      </c>
      <c r="C1291" s="24" t="s">
        <v>294</v>
      </c>
      <c r="D1291" s="25">
        <v>43647</v>
      </c>
      <c r="E1291" s="25">
        <v>44012</v>
      </c>
      <c r="F1291" s="45" t="s">
        <v>163</v>
      </c>
      <c r="G1291" s="46" t="s">
        <v>164</v>
      </c>
      <c r="H1291" s="47" t="s">
        <v>34</v>
      </c>
      <c r="I1291" s="48" t="s">
        <v>190</v>
      </c>
      <c r="J1291" s="49">
        <f>SUM(J1274:J1290)</f>
        <v>4699</v>
      </c>
      <c r="K1291" s="50">
        <f>SUM(K1274:K1290)</f>
        <v>705</v>
      </c>
      <c r="L1291" s="51">
        <f t="shared" si="68"/>
        <v>5404</v>
      </c>
      <c r="M1291" s="49">
        <f>SUM(M1274:M1290)</f>
        <v>-705</v>
      </c>
      <c r="N1291" s="51">
        <f t="shared" si="69"/>
        <v>4699</v>
      </c>
      <c r="O1291" s="52"/>
      <c r="P1291" s="53"/>
    </row>
    <row r="1292" spans="1:16" s="35" customFormat="1" x14ac:dyDescent="0.3">
      <c r="A1292" s="22" t="s">
        <v>292</v>
      </c>
      <c r="B1292" s="23" t="s">
        <v>293</v>
      </c>
      <c r="C1292" s="24" t="s">
        <v>294</v>
      </c>
      <c r="D1292" s="25">
        <v>43647</v>
      </c>
      <c r="E1292" s="25">
        <v>44012</v>
      </c>
      <c r="F1292" s="26" t="s">
        <v>191</v>
      </c>
      <c r="G1292" s="27" t="s">
        <v>192</v>
      </c>
      <c r="H1292" s="28" t="s">
        <v>42</v>
      </c>
      <c r="I1292" s="29" t="s">
        <v>135</v>
      </c>
      <c r="J1292" s="30">
        <v>1120</v>
      </c>
      <c r="K1292" s="31">
        <v>0</v>
      </c>
      <c r="L1292" s="32">
        <f t="shared" si="68"/>
        <v>1120</v>
      </c>
      <c r="M1292" s="30">
        <v>0</v>
      </c>
      <c r="N1292" s="32">
        <f t="shared" si="69"/>
        <v>1120</v>
      </c>
      <c r="O1292" s="33">
        <v>1940</v>
      </c>
      <c r="P1292" s="34">
        <v>2007</v>
      </c>
    </row>
    <row r="1293" spans="1:16" s="35" customFormat="1" x14ac:dyDescent="0.3">
      <c r="A1293" s="22" t="s">
        <v>292</v>
      </c>
      <c r="B1293" s="23" t="s">
        <v>293</v>
      </c>
      <c r="C1293" s="24" t="s">
        <v>294</v>
      </c>
      <c r="D1293" s="25">
        <v>43647</v>
      </c>
      <c r="E1293" s="25">
        <v>44012</v>
      </c>
      <c r="F1293" s="26" t="s">
        <v>191</v>
      </c>
      <c r="G1293" s="27" t="s">
        <v>192</v>
      </c>
      <c r="H1293" s="28" t="s">
        <v>44</v>
      </c>
      <c r="I1293" s="29" t="s">
        <v>45</v>
      </c>
      <c r="J1293" s="30">
        <v>0</v>
      </c>
      <c r="K1293" s="31">
        <v>277</v>
      </c>
      <c r="L1293" s="32">
        <f t="shared" si="68"/>
        <v>277</v>
      </c>
      <c r="M1293" s="30">
        <v>0</v>
      </c>
      <c r="N1293" s="32">
        <f t="shared" si="69"/>
        <v>277</v>
      </c>
      <c r="O1293" s="33"/>
      <c r="P1293" s="34"/>
    </row>
    <row r="1294" spans="1:16" s="35" customFormat="1" x14ac:dyDescent="0.3">
      <c r="A1294" s="22" t="s">
        <v>292</v>
      </c>
      <c r="B1294" s="23" t="s">
        <v>293</v>
      </c>
      <c r="C1294" s="24" t="s">
        <v>294</v>
      </c>
      <c r="D1294" s="25">
        <v>43647</v>
      </c>
      <c r="E1294" s="25">
        <v>44012</v>
      </c>
      <c r="F1294" s="26" t="s">
        <v>191</v>
      </c>
      <c r="G1294" s="27" t="s">
        <v>192</v>
      </c>
      <c r="H1294" s="28" t="s">
        <v>58</v>
      </c>
      <c r="I1294" s="29" t="s">
        <v>193</v>
      </c>
      <c r="J1294" s="30">
        <v>2050</v>
      </c>
      <c r="K1294" s="31">
        <v>132</v>
      </c>
      <c r="L1294" s="32">
        <f t="shared" si="68"/>
        <v>2182</v>
      </c>
      <c r="M1294" s="30">
        <v>-132</v>
      </c>
      <c r="N1294" s="32">
        <f t="shared" si="69"/>
        <v>2050</v>
      </c>
      <c r="O1294" s="33"/>
      <c r="P1294" s="34"/>
    </row>
    <row r="1295" spans="1:16" s="35" customFormat="1" x14ac:dyDescent="0.3">
      <c r="A1295" s="22" t="s">
        <v>292</v>
      </c>
      <c r="B1295" s="23" t="s">
        <v>293</v>
      </c>
      <c r="C1295" s="24" t="s">
        <v>294</v>
      </c>
      <c r="D1295" s="25">
        <v>43647</v>
      </c>
      <c r="E1295" s="25">
        <v>44012</v>
      </c>
      <c r="F1295" s="26" t="s">
        <v>191</v>
      </c>
      <c r="G1295" s="27" t="s">
        <v>192</v>
      </c>
      <c r="H1295" s="28" t="s">
        <v>96</v>
      </c>
      <c r="I1295" s="29" t="s">
        <v>177</v>
      </c>
      <c r="J1295" s="30">
        <v>1832</v>
      </c>
      <c r="K1295" s="31">
        <v>0</v>
      </c>
      <c r="L1295" s="32">
        <f t="shared" si="68"/>
        <v>1832</v>
      </c>
      <c r="M1295" s="30">
        <v>0</v>
      </c>
      <c r="N1295" s="32">
        <f t="shared" si="69"/>
        <v>1832</v>
      </c>
      <c r="O1295" s="33"/>
      <c r="P1295" s="34"/>
    </row>
    <row r="1296" spans="1:16" s="35" customFormat="1" x14ac:dyDescent="0.3">
      <c r="A1296" s="22" t="s">
        <v>292</v>
      </c>
      <c r="B1296" s="23" t="s">
        <v>293</v>
      </c>
      <c r="C1296" s="24" t="s">
        <v>294</v>
      </c>
      <c r="D1296" s="25">
        <v>43647</v>
      </c>
      <c r="E1296" s="25">
        <v>44012</v>
      </c>
      <c r="F1296" s="26" t="s">
        <v>191</v>
      </c>
      <c r="G1296" s="27" t="s">
        <v>192</v>
      </c>
      <c r="H1296" s="28" t="s">
        <v>108</v>
      </c>
      <c r="I1296" s="29" t="s">
        <v>109</v>
      </c>
      <c r="J1296" s="30">
        <v>0</v>
      </c>
      <c r="K1296" s="31">
        <v>160</v>
      </c>
      <c r="L1296" s="32">
        <f t="shared" si="68"/>
        <v>160</v>
      </c>
      <c r="M1296" s="30">
        <v>-160</v>
      </c>
      <c r="N1296" s="32">
        <f t="shared" si="69"/>
        <v>0</v>
      </c>
      <c r="O1296" s="33"/>
      <c r="P1296" s="34"/>
    </row>
    <row r="1297" spans="1:16" s="35" customFormat="1" x14ac:dyDescent="0.3">
      <c r="A1297" s="22" t="s">
        <v>292</v>
      </c>
      <c r="B1297" s="23" t="s">
        <v>293</v>
      </c>
      <c r="C1297" s="24" t="s">
        <v>294</v>
      </c>
      <c r="D1297" s="25">
        <v>43647</v>
      </c>
      <c r="E1297" s="25">
        <v>44012</v>
      </c>
      <c r="F1297" s="45" t="s">
        <v>191</v>
      </c>
      <c r="G1297" s="46" t="s">
        <v>192</v>
      </c>
      <c r="H1297" s="47" t="s">
        <v>34</v>
      </c>
      <c r="I1297" s="48" t="s">
        <v>194</v>
      </c>
      <c r="J1297" s="49">
        <f>SUM(J1292:J1296)</f>
        <v>5002</v>
      </c>
      <c r="K1297" s="50">
        <f>SUM(K1292:K1296)</f>
        <v>569</v>
      </c>
      <c r="L1297" s="51">
        <f t="shared" si="68"/>
        <v>5571</v>
      </c>
      <c r="M1297" s="49">
        <f>SUM(M1292:M1296)</f>
        <v>-292</v>
      </c>
      <c r="N1297" s="51">
        <f t="shared" si="69"/>
        <v>5279</v>
      </c>
      <c r="O1297" s="52"/>
      <c r="P1297" s="53"/>
    </row>
    <row r="1298" spans="1:16" s="35" customFormat="1" x14ac:dyDescent="0.3">
      <c r="A1298" s="22" t="s">
        <v>292</v>
      </c>
      <c r="B1298" s="23" t="s">
        <v>293</v>
      </c>
      <c r="C1298" s="24" t="s">
        <v>294</v>
      </c>
      <c r="D1298" s="25">
        <v>43647</v>
      </c>
      <c r="E1298" s="25">
        <v>44012</v>
      </c>
      <c r="F1298" s="26" t="s">
        <v>195</v>
      </c>
      <c r="G1298" s="27" t="s">
        <v>196</v>
      </c>
      <c r="H1298" s="28" t="s">
        <v>42</v>
      </c>
      <c r="I1298" s="29" t="s">
        <v>197</v>
      </c>
      <c r="J1298" s="30">
        <v>323214</v>
      </c>
      <c r="K1298" s="31">
        <v>0</v>
      </c>
      <c r="L1298" s="32">
        <f t="shared" si="68"/>
        <v>323214</v>
      </c>
      <c r="M1298" s="30">
        <v>0</v>
      </c>
      <c r="N1298" s="32">
        <f t="shared" si="69"/>
        <v>323214</v>
      </c>
      <c r="O1298" s="33">
        <v>22532</v>
      </c>
      <c r="P1298" s="34">
        <v>23354</v>
      </c>
    </row>
    <row r="1299" spans="1:16" s="35" customFormat="1" x14ac:dyDescent="0.3">
      <c r="A1299" s="22" t="s">
        <v>292</v>
      </c>
      <c r="B1299" s="23" t="s">
        <v>293</v>
      </c>
      <c r="C1299" s="24" t="s">
        <v>294</v>
      </c>
      <c r="D1299" s="25">
        <v>43647</v>
      </c>
      <c r="E1299" s="25">
        <v>44012</v>
      </c>
      <c r="F1299" s="26" t="s">
        <v>195</v>
      </c>
      <c r="G1299" s="27" t="s">
        <v>196</v>
      </c>
      <c r="H1299" s="28" t="s">
        <v>44</v>
      </c>
      <c r="I1299" s="29" t="s">
        <v>198</v>
      </c>
      <c r="J1299" s="30">
        <v>0</v>
      </c>
      <c r="K1299" s="31">
        <v>79900</v>
      </c>
      <c r="L1299" s="32">
        <f t="shared" si="68"/>
        <v>79900</v>
      </c>
      <c r="M1299" s="30">
        <v>0</v>
      </c>
      <c r="N1299" s="32">
        <f t="shared" si="69"/>
        <v>79900</v>
      </c>
      <c r="O1299" s="33"/>
      <c r="P1299" s="34"/>
    </row>
    <row r="1300" spans="1:16" s="35" customFormat="1" x14ac:dyDescent="0.3">
      <c r="A1300" s="22" t="s">
        <v>292</v>
      </c>
      <c r="B1300" s="23" t="s">
        <v>293</v>
      </c>
      <c r="C1300" s="24" t="s">
        <v>294</v>
      </c>
      <c r="D1300" s="25">
        <v>43647</v>
      </c>
      <c r="E1300" s="25">
        <v>44012</v>
      </c>
      <c r="F1300" s="26" t="s">
        <v>195</v>
      </c>
      <c r="G1300" s="27" t="s">
        <v>196</v>
      </c>
      <c r="H1300" s="28" t="s">
        <v>58</v>
      </c>
      <c r="I1300" s="29" t="s">
        <v>199</v>
      </c>
      <c r="J1300" s="30">
        <v>0</v>
      </c>
      <c r="K1300" s="31">
        <v>140</v>
      </c>
      <c r="L1300" s="32">
        <f t="shared" si="68"/>
        <v>140</v>
      </c>
      <c r="M1300" s="30">
        <v>-140</v>
      </c>
      <c r="N1300" s="32">
        <f t="shared" si="69"/>
        <v>0</v>
      </c>
      <c r="O1300" s="33"/>
      <c r="P1300" s="34"/>
    </row>
    <row r="1301" spans="1:16" s="35" customFormat="1" x14ac:dyDescent="0.3">
      <c r="A1301" s="22" t="s">
        <v>292</v>
      </c>
      <c r="B1301" s="23" t="s">
        <v>293</v>
      </c>
      <c r="C1301" s="24" t="s">
        <v>294</v>
      </c>
      <c r="D1301" s="25">
        <v>43647</v>
      </c>
      <c r="E1301" s="25">
        <v>44012</v>
      </c>
      <c r="F1301" s="26" t="s">
        <v>195</v>
      </c>
      <c r="G1301" s="27" t="s">
        <v>196</v>
      </c>
      <c r="H1301" s="28" t="s">
        <v>96</v>
      </c>
      <c r="I1301" s="29" t="s">
        <v>139</v>
      </c>
      <c r="J1301" s="30">
        <v>279</v>
      </c>
      <c r="K1301" s="31">
        <v>136</v>
      </c>
      <c r="L1301" s="32">
        <f t="shared" si="68"/>
        <v>415</v>
      </c>
      <c r="M1301" s="30">
        <v>-136</v>
      </c>
      <c r="N1301" s="32">
        <f t="shared" si="69"/>
        <v>279</v>
      </c>
      <c r="O1301" s="33"/>
      <c r="P1301" s="34"/>
    </row>
    <row r="1302" spans="1:16" s="35" customFormat="1" x14ac:dyDescent="0.3">
      <c r="A1302" s="22" t="s">
        <v>292</v>
      </c>
      <c r="B1302" s="23" t="s">
        <v>293</v>
      </c>
      <c r="C1302" s="24" t="s">
        <v>294</v>
      </c>
      <c r="D1302" s="25">
        <v>43647</v>
      </c>
      <c r="E1302" s="25">
        <v>44012</v>
      </c>
      <c r="F1302" s="26" t="s">
        <v>195</v>
      </c>
      <c r="G1302" s="27" t="s">
        <v>196</v>
      </c>
      <c r="H1302" s="28" t="s">
        <v>200</v>
      </c>
      <c r="I1302" s="29" t="s">
        <v>201</v>
      </c>
      <c r="J1302" s="30">
        <v>0</v>
      </c>
      <c r="K1302" s="31">
        <v>0</v>
      </c>
      <c r="L1302" s="32">
        <f t="shared" si="68"/>
        <v>0</v>
      </c>
      <c r="M1302" s="30">
        <v>0</v>
      </c>
      <c r="N1302" s="32">
        <f t="shared" si="69"/>
        <v>0</v>
      </c>
      <c r="O1302" s="33"/>
      <c r="P1302" s="34"/>
    </row>
    <row r="1303" spans="1:16" s="35" customFormat="1" x14ac:dyDescent="0.3">
      <c r="A1303" s="22" t="s">
        <v>292</v>
      </c>
      <c r="B1303" s="23" t="s">
        <v>293</v>
      </c>
      <c r="C1303" s="24" t="s">
        <v>294</v>
      </c>
      <c r="D1303" s="25">
        <v>43647</v>
      </c>
      <c r="E1303" s="25">
        <v>44012</v>
      </c>
      <c r="F1303" s="26" t="s">
        <v>195</v>
      </c>
      <c r="G1303" s="27" t="s">
        <v>196</v>
      </c>
      <c r="H1303" s="28" t="s">
        <v>202</v>
      </c>
      <c r="I1303" s="29" t="s">
        <v>203</v>
      </c>
      <c r="J1303" s="30">
        <v>0</v>
      </c>
      <c r="K1303" s="31">
        <v>0</v>
      </c>
      <c r="L1303" s="32">
        <f t="shared" si="68"/>
        <v>0</v>
      </c>
      <c r="M1303" s="30">
        <v>0</v>
      </c>
      <c r="N1303" s="32">
        <f t="shared" si="69"/>
        <v>0</v>
      </c>
      <c r="O1303" s="33"/>
      <c r="P1303" s="34"/>
    </row>
    <row r="1304" spans="1:16" s="35" customFormat="1" x14ac:dyDescent="0.3">
      <c r="A1304" s="22" t="s">
        <v>292</v>
      </c>
      <c r="B1304" s="23" t="s">
        <v>293</v>
      </c>
      <c r="C1304" s="24" t="s">
        <v>294</v>
      </c>
      <c r="D1304" s="25">
        <v>43647</v>
      </c>
      <c r="E1304" s="25">
        <v>44012</v>
      </c>
      <c r="F1304" s="26" t="s">
        <v>195</v>
      </c>
      <c r="G1304" s="27" t="s">
        <v>196</v>
      </c>
      <c r="H1304" s="28" t="s">
        <v>204</v>
      </c>
      <c r="I1304" s="29" t="s">
        <v>205</v>
      </c>
      <c r="J1304" s="30">
        <v>0</v>
      </c>
      <c r="K1304" s="31">
        <v>0</v>
      </c>
      <c r="L1304" s="32">
        <f t="shared" si="68"/>
        <v>0</v>
      </c>
      <c r="M1304" s="30">
        <v>0</v>
      </c>
      <c r="N1304" s="32">
        <f t="shared" si="69"/>
        <v>0</v>
      </c>
      <c r="O1304" s="33"/>
      <c r="P1304" s="34"/>
    </row>
    <row r="1305" spans="1:16" s="35" customFormat="1" x14ac:dyDescent="0.3">
      <c r="A1305" s="22" t="s">
        <v>292</v>
      </c>
      <c r="B1305" s="23" t="s">
        <v>293</v>
      </c>
      <c r="C1305" s="24" t="s">
        <v>294</v>
      </c>
      <c r="D1305" s="25">
        <v>43647</v>
      </c>
      <c r="E1305" s="25">
        <v>44012</v>
      </c>
      <c r="F1305" s="26" t="s">
        <v>195</v>
      </c>
      <c r="G1305" s="27" t="s">
        <v>196</v>
      </c>
      <c r="H1305" s="28" t="s">
        <v>206</v>
      </c>
      <c r="I1305" s="29" t="s">
        <v>207</v>
      </c>
      <c r="J1305" s="30">
        <v>1500</v>
      </c>
      <c r="K1305" s="31">
        <v>0</v>
      </c>
      <c r="L1305" s="32">
        <f t="shared" si="68"/>
        <v>1500</v>
      </c>
      <c r="M1305" s="30">
        <v>0</v>
      </c>
      <c r="N1305" s="32">
        <f t="shared" si="69"/>
        <v>1500</v>
      </c>
      <c r="O1305" s="33"/>
      <c r="P1305" s="34"/>
    </row>
    <row r="1306" spans="1:16" s="35" customFormat="1" x14ac:dyDescent="0.3">
      <c r="A1306" s="22" t="s">
        <v>292</v>
      </c>
      <c r="B1306" s="23" t="s">
        <v>293</v>
      </c>
      <c r="C1306" s="24" t="s">
        <v>294</v>
      </c>
      <c r="D1306" s="25">
        <v>43647</v>
      </c>
      <c r="E1306" s="25">
        <v>44012</v>
      </c>
      <c r="F1306" s="26" t="s">
        <v>195</v>
      </c>
      <c r="G1306" s="27" t="s">
        <v>196</v>
      </c>
      <c r="H1306" s="28" t="s">
        <v>208</v>
      </c>
      <c r="I1306" s="29" t="s">
        <v>209</v>
      </c>
      <c r="J1306" s="30">
        <v>0</v>
      </c>
      <c r="K1306" s="31">
        <v>0</v>
      </c>
      <c r="L1306" s="32">
        <f t="shared" si="68"/>
        <v>0</v>
      </c>
      <c r="M1306" s="30">
        <v>0</v>
      </c>
      <c r="N1306" s="32">
        <f t="shared" si="69"/>
        <v>0</v>
      </c>
      <c r="O1306" s="33"/>
      <c r="P1306" s="34"/>
    </row>
    <row r="1307" spans="1:16" s="35" customFormat="1" x14ac:dyDescent="0.3">
      <c r="A1307" s="22" t="s">
        <v>292</v>
      </c>
      <c r="B1307" s="23" t="s">
        <v>293</v>
      </c>
      <c r="C1307" s="24" t="s">
        <v>294</v>
      </c>
      <c r="D1307" s="25">
        <v>43647</v>
      </c>
      <c r="E1307" s="25">
        <v>44012</v>
      </c>
      <c r="F1307" s="26" t="s">
        <v>195</v>
      </c>
      <c r="G1307" s="27" t="s">
        <v>196</v>
      </c>
      <c r="H1307" s="28" t="s">
        <v>210</v>
      </c>
      <c r="I1307" s="29" t="s">
        <v>211</v>
      </c>
      <c r="J1307" s="30">
        <v>71479</v>
      </c>
      <c r="K1307" s="31">
        <v>0</v>
      </c>
      <c r="L1307" s="32">
        <f t="shared" si="68"/>
        <v>71479</v>
      </c>
      <c r="M1307" s="30">
        <v>0</v>
      </c>
      <c r="N1307" s="32">
        <f t="shared" si="69"/>
        <v>71479</v>
      </c>
      <c r="O1307" s="33"/>
      <c r="P1307" s="34"/>
    </row>
    <row r="1308" spans="1:16" s="35" customFormat="1" x14ac:dyDescent="0.3">
      <c r="A1308" s="22" t="s">
        <v>292</v>
      </c>
      <c r="B1308" s="23" t="s">
        <v>293</v>
      </c>
      <c r="C1308" s="24" t="s">
        <v>294</v>
      </c>
      <c r="D1308" s="25">
        <v>43647</v>
      </c>
      <c r="E1308" s="25">
        <v>44012</v>
      </c>
      <c r="F1308" s="26" t="s">
        <v>195</v>
      </c>
      <c r="G1308" s="27" t="s">
        <v>196</v>
      </c>
      <c r="H1308" s="28" t="s">
        <v>212</v>
      </c>
      <c r="I1308" s="29" t="s">
        <v>213</v>
      </c>
      <c r="J1308" s="30">
        <v>0</v>
      </c>
      <c r="K1308" s="31">
        <v>0</v>
      </c>
      <c r="L1308" s="32">
        <f t="shared" si="68"/>
        <v>0</v>
      </c>
      <c r="M1308" s="30">
        <v>0</v>
      </c>
      <c r="N1308" s="32">
        <f t="shared" si="69"/>
        <v>0</v>
      </c>
      <c r="O1308" s="33"/>
      <c r="P1308" s="34"/>
    </row>
    <row r="1309" spans="1:16" s="35" customFormat="1" x14ac:dyDescent="0.3">
      <c r="A1309" s="22" t="s">
        <v>292</v>
      </c>
      <c r="B1309" s="23" t="s">
        <v>293</v>
      </c>
      <c r="C1309" s="24" t="s">
        <v>294</v>
      </c>
      <c r="D1309" s="25">
        <v>43647</v>
      </c>
      <c r="E1309" s="25">
        <v>44012</v>
      </c>
      <c r="F1309" s="26" t="s">
        <v>195</v>
      </c>
      <c r="G1309" s="27" t="s">
        <v>196</v>
      </c>
      <c r="H1309" s="28" t="s">
        <v>214</v>
      </c>
      <c r="I1309" s="29" t="s">
        <v>215</v>
      </c>
      <c r="J1309" s="30">
        <v>0</v>
      </c>
      <c r="K1309" s="31">
        <v>0</v>
      </c>
      <c r="L1309" s="32">
        <f t="shared" si="68"/>
        <v>0</v>
      </c>
      <c r="M1309" s="30">
        <v>0</v>
      </c>
      <c r="N1309" s="32">
        <f t="shared" si="69"/>
        <v>0</v>
      </c>
      <c r="O1309" s="33"/>
      <c r="P1309" s="34"/>
    </row>
    <row r="1310" spans="1:16" s="35" customFormat="1" x14ac:dyDescent="0.3">
      <c r="A1310" s="22" t="s">
        <v>292</v>
      </c>
      <c r="B1310" s="23" t="s">
        <v>293</v>
      </c>
      <c r="C1310" s="24" t="s">
        <v>294</v>
      </c>
      <c r="D1310" s="25">
        <v>43647</v>
      </c>
      <c r="E1310" s="25">
        <v>44012</v>
      </c>
      <c r="F1310" s="26" t="s">
        <v>195</v>
      </c>
      <c r="G1310" s="27" t="s">
        <v>196</v>
      </c>
      <c r="H1310" s="28" t="s">
        <v>216</v>
      </c>
      <c r="I1310" s="29" t="s">
        <v>217</v>
      </c>
      <c r="J1310" s="30">
        <v>0</v>
      </c>
      <c r="K1310" s="31">
        <v>0</v>
      </c>
      <c r="L1310" s="32">
        <f t="shared" si="68"/>
        <v>0</v>
      </c>
      <c r="M1310" s="30">
        <v>0</v>
      </c>
      <c r="N1310" s="32">
        <f t="shared" si="69"/>
        <v>0</v>
      </c>
      <c r="O1310" s="33"/>
      <c r="P1310" s="34"/>
    </row>
    <row r="1311" spans="1:16" s="35" customFormat="1" x14ac:dyDescent="0.3">
      <c r="A1311" s="22" t="s">
        <v>292</v>
      </c>
      <c r="B1311" s="23" t="s">
        <v>293</v>
      </c>
      <c r="C1311" s="24" t="s">
        <v>294</v>
      </c>
      <c r="D1311" s="25">
        <v>43647</v>
      </c>
      <c r="E1311" s="25">
        <v>44012</v>
      </c>
      <c r="F1311" s="26" t="s">
        <v>195</v>
      </c>
      <c r="G1311" s="27" t="s">
        <v>196</v>
      </c>
      <c r="H1311" s="28" t="s">
        <v>108</v>
      </c>
      <c r="I1311" s="29" t="s">
        <v>109</v>
      </c>
      <c r="J1311" s="30">
        <v>0</v>
      </c>
      <c r="K1311" s="31">
        <v>0</v>
      </c>
      <c r="L1311" s="32">
        <f t="shared" si="68"/>
        <v>0</v>
      </c>
      <c r="M1311" s="30">
        <v>0</v>
      </c>
      <c r="N1311" s="32">
        <f t="shared" si="69"/>
        <v>0</v>
      </c>
      <c r="O1311" s="33"/>
      <c r="P1311" s="34"/>
    </row>
    <row r="1312" spans="1:16" s="35" customFormat="1" x14ac:dyDescent="0.3">
      <c r="A1312" s="22" t="s">
        <v>292</v>
      </c>
      <c r="B1312" s="23" t="s">
        <v>293</v>
      </c>
      <c r="C1312" s="24" t="s">
        <v>294</v>
      </c>
      <c r="D1312" s="25">
        <v>43647</v>
      </c>
      <c r="E1312" s="25">
        <v>44012</v>
      </c>
      <c r="F1312" s="45" t="s">
        <v>195</v>
      </c>
      <c r="G1312" s="46" t="s">
        <v>196</v>
      </c>
      <c r="H1312" s="47" t="s">
        <v>34</v>
      </c>
      <c r="I1312" s="48" t="s">
        <v>218</v>
      </c>
      <c r="J1312" s="49">
        <f>SUM(J1298:J1311)</f>
        <v>396472</v>
      </c>
      <c r="K1312" s="50">
        <f>SUM(K1298:K1311)</f>
        <v>80176</v>
      </c>
      <c r="L1312" s="51">
        <f t="shared" si="68"/>
        <v>476648</v>
      </c>
      <c r="M1312" s="49">
        <f>SUM(M1298:M1311)</f>
        <v>-276</v>
      </c>
      <c r="N1312" s="51">
        <f t="shared" si="69"/>
        <v>476372</v>
      </c>
      <c r="O1312" s="52"/>
      <c r="P1312" s="53"/>
    </row>
    <row r="1313" spans="1:16" s="35" customFormat="1" x14ac:dyDescent="0.3">
      <c r="A1313" s="22" t="s">
        <v>292</v>
      </c>
      <c r="B1313" s="23" t="s">
        <v>293</v>
      </c>
      <c r="C1313" s="24" t="s">
        <v>294</v>
      </c>
      <c r="D1313" s="25">
        <v>43647</v>
      </c>
      <c r="E1313" s="25">
        <v>44012</v>
      </c>
      <c r="F1313" s="26" t="s">
        <v>219</v>
      </c>
      <c r="G1313" s="27" t="s">
        <v>220</v>
      </c>
      <c r="H1313" s="28" t="s">
        <v>38</v>
      </c>
      <c r="I1313" s="29" t="s">
        <v>221</v>
      </c>
      <c r="J1313" s="30">
        <v>0</v>
      </c>
      <c r="K1313" s="31">
        <v>0</v>
      </c>
      <c r="L1313" s="32">
        <f t="shared" si="68"/>
        <v>0</v>
      </c>
      <c r="M1313" s="30">
        <v>0</v>
      </c>
      <c r="N1313" s="32">
        <f t="shared" si="69"/>
        <v>0</v>
      </c>
      <c r="O1313" s="33">
        <v>0</v>
      </c>
      <c r="P1313" s="34">
        <v>0</v>
      </c>
    </row>
    <row r="1314" spans="1:16" s="35" customFormat="1" x14ac:dyDescent="0.3">
      <c r="A1314" s="22" t="s">
        <v>292</v>
      </c>
      <c r="B1314" s="23" t="s">
        <v>293</v>
      </c>
      <c r="C1314" s="24" t="s">
        <v>294</v>
      </c>
      <c r="D1314" s="25">
        <v>43647</v>
      </c>
      <c r="E1314" s="25">
        <v>44012</v>
      </c>
      <c r="F1314" s="26" t="s">
        <v>219</v>
      </c>
      <c r="G1314" s="27" t="s">
        <v>220</v>
      </c>
      <c r="H1314" s="28" t="s">
        <v>222</v>
      </c>
      <c r="I1314" s="29" t="s">
        <v>223</v>
      </c>
      <c r="J1314" s="30">
        <v>0</v>
      </c>
      <c r="K1314" s="31">
        <v>0</v>
      </c>
      <c r="L1314" s="32">
        <f t="shared" si="68"/>
        <v>0</v>
      </c>
      <c r="M1314" s="30">
        <v>0</v>
      </c>
      <c r="N1314" s="32">
        <f t="shared" si="69"/>
        <v>0</v>
      </c>
      <c r="O1314" s="33"/>
      <c r="P1314" s="34"/>
    </row>
    <row r="1315" spans="1:16" s="35" customFormat="1" x14ac:dyDescent="0.3">
      <c r="A1315" s="22" t="s">
        <v>292</v>
      </c>
      <c r="B1315" s="23" t="s">
        <v>293</v>
      </c>
      <c r="C1315" s="24" t="s">
        <v>294</v>
      </c>
      <c r="D1315" s="25">
        <v>43647</v>
      </c>
      <c r="E1315" s="25">
        <v>44012</v>
      </c>
      <c r="F1315" s="26" t="s">
        <v>219</v>
      </c>
      <c r="G1315" s="27" t="s">
        <v>220</v>
      </c>
      <c r="H1315" s="28" t="s">
        <v>224</v>
      </c>
      <c r="I1315" s="29" t="s">
        <v>225</v>
      </c>
      <c r="J1315" s="30">
        <v>0</v>
      </c>
      <c r="K1315" s="31">
        <v>0</v>
      </c>
      <c r="L1315" s="32">
        <f t="shared" si="68"/>
        <v>0</v>
      </c>
      <c r="M1315" s="30">
        <v>0</v>
      </c>
      <c r="N1315" s="32">
        <f t="shared" si="69"/>
        <v>0</v>
      </c>
      <c r="O1315" s="33"/>
      <c r="P1315" s="34"/>
    </row>
    <row r="1316" spans="1:16" s="35" customFormat="1" x14ac:dyDescent="0.3">
      <c r="A1316" s="22" t="s">
        <v>292</v>
      </c>
      <c r="B1316" s="23" t="s">
        <v>293</v>
      </c>
      <c r="C1316" s="24" t="s">
        <v>294</v>
      </c>
      <c r="D1316" s="25">
        <v>43647</v>
      </c>
      <c r="E1316" s="25">
        <v>44012</v>
      </c>
      <c r="F1316" s="26" t="s">
        <v>219</v>
      </c>
      <c r="G1316" s="27" t="s">
        <v>220</v>
      </c>
      <c r="H1316" s="28" t="s">
        <v>44</v>
      </c>
      <c r="I1316" s="29" t="s">
        <v>226</v>
      </c>
      <c r="J1316" s="30">
        <v>5125</v>
      </c>
      <c r="K1316" s="31">
        <v>0</v>
      </c>
      <c r="L1316" s="32">
        <f t="shared" si="68"/>
        <v>5125</v>
      </c>
      <c r="M1316" s="30">
        <v>0</v>
      </c>
      <c r="N1316" s="32">
        <f t="shared" si="69"/>
        <v>5125</v>
      </c>
      <c r="O1316" s="33"/>
      <c r="P1316" s="34"/>
    </row>
    <row r="1317" spans="1:16" s="35" customFormat="1" x14ac:dyDescent="0.3">
      <c r="A1317" s="22" t="s">
        <v>292</v>
      </c>
      <c r="B1317" s="23" t="s">
        <v>293</v>
      </c>
      <c r="C1317" s="24" t="s">
        <v>294</v>
      </c>
      <c r="D1317" s="25">
        <v>43647</v>
      </c>
      <c r="E1317" s="25">
        <v>44012</v>
      </c>
      <c r="F1317" s="26" t="s">
        <v>219</v>
      </c>
      <c r="G1317" s="27" t="s">
        <v>220</v>
      </c>
      <c r="H1317" s="28" t="s">
        <v>64</v>
      </c>
      <c r="I1317" s="29" t="s">
        <v>227</v>
      </c>
      <c r="J1317" s="30">
        <v>329</v>
      </c>
      <c r="K1317" s="31">
        <v>26</v>
      </c>
      <c r="L1317" s="32">
        <f t="shared" si="68"/>
        <v>355</v>
      </c>
      <c r="M1317" s="30">
        <v>-26</v>
      </c>
      <c r="N1317" s="32">
        <f t="shared" si="69"/>
        <v>329</v>
      </c>
      <c r="O1317" s="33"/>
      <c r="P1317" s="34"/>
    </row>
    <row r="1318" spans="1:16" s="35" customFormat="1" x14ac:dyDescent="0.3">
      <c r="A1318" s="22" t="s">
        <v>292</v>
      </c>
      <c r="B1318" s="23" t="s">
        <v>293</v>
      </c>
      <c r="C1318" s="24" t="s">
        <v>294</v>
      </c>
      <c r="D1318" s="25">
        <v>43647</v>
      </c>
      <c r="E1318" s="25">
        <v>44012</v>
      </c>
      <c r="F1318" s="26" t="s">
        <v>219</v>
      </c>
      <c r="G1318" s="27" t="s">
        <v>220</v>
      </c>
      <c r="H1318" s="28" t="s">
        <v>104</v>
      </c>
      <c r="I1318" s="29" t="s">
        <v>228</v>
      </c>
      <c r="J1318" s="30">
        <v>0</v>
      </c>
      <c r="K1318" s="31">
        <v>0</v>
      </c>
      <c r="L1318" s="32">
        <f t="shared" si="68"/>
        <v>0</v>
      </c>
      <c r="M1318" s="30">
        <v>0</v>
      </c>
      <c r="N1318" s="32">
        <f t="shared" si="69"/>
        <v>0</v>
      </c>
      <c r="O1318" s="33"/>
      <c r="P1318" s="34"/>
    </row>
    <row r="1319" spans="1:16" s="35" customFormat="1" x14ac:dyDescent="0.3">
      <c r="A1319" s="22" t="s">
        <v>292</v>
      </c>
      <c r="B1319" s="23" t="s">
        <v>293</v>
      </c>
      <c r="C1319" s="24" t="s">
        <v>294</v>
      </c>
      <c r="D1319" s="25">
        <v>43647</v>
      </c>
      <c r="E1319" s="25">
        <v>44012</v>
      </c>
      <c r="F1319" s="26" t="s">
        <v>219</v>
      </c>
      <c r="G1319" s="27" t="s">
        <v>220</v>
      </c>
      <c r="H1319" s="28" t="s">
        <v>106</v>
      </c>
      <c r="I1319" s="29" t="s">
        <v>229</v>
      </c>
      <c r="J1319" s="30">
        <v>0</v>
      </c>
      <c r="K1319" s="31">
        <v>0</v>
      </c>
      <c r="L1319" s="32">
        <f t="shared" si="68"/>
        <v>0</v>
      </c>
      <c r="M1319" s="30">
        <v>0</v>
      </c>
      <c r="N1319" s="32">
        <f t="shared" si="69"/>
        <v>0</v>
      </c>
      <c r="O1319" s="33"/>
      <c r="P1319" s="34"/>
    </row>
    <row r="1320" spans="1:16" s="35" customFormat="1" x14ac:dyDescent="0.3">
      <c r="A1320" s="22" t="s">
        <v>292</v>
      </c>
      <c r="B1320" s="23" t="s">
        <v>293</v>
      </c>
      <c r="C1320" s="24" t="s">
        <v>294</v>
      </c>
      <c r="D1320" s="25">
        <v>43647</v>
      </c>
      <c r="E1320" s="25">
        <v>44012</v>
      </c>
      <c r="F1320" s="26" t="s">
        <v>219</v>
      </c>
      <c r="G1320" s="27" t="s">
        <v>220</v>
      </c>
      <c r="H1320" s="28" t="s">
        <v>230</v>
      </c>
      <c r="I1320" s="29" t="s">
        <v>231</v>
      </c>
      <c r="J1320" s="30">
        <v>0</v>
      </c>
      <c r="K1320" s="31">
        <v>0</v>
      </c>
      <c r="L1320" s="32">
        <f t="shared" si="68"/>
        <v>0</v>
      </c>
      <c r="M1320" s="30">
        <v>0</v>
      </c>
      <c r="N1320" s="32">
        <f t="shared" si="69"/>
        <v>0</v>
      </c>
      <c r="O1320" s="33"/>
      <c r="P1320" s="34"/>
    </row>
    <row r="1321" spans="1:16" s="35" customFormat="1" x14ac:dyDescent="0.3">
      <c r="A1321" s="22" t="s">
        <v>292</v>
      </c>
      <c r="B1321" s="23" t="s">
        <v>293</v>
      </c>
      <c r="C1321" s="24" t="s">
        <v>294</v>
      </c>
      <c r="D1321" s="25">
        <v>43647</v>
      </c>
      <c r="E1321" s="25">
        <v>44012</v>
      </c>
      <c r="F1321" s="26" t="s">
        <v>219</v>
      </c>
      <c r="G1321" s="27" t="s">
        <v>220</v>
      </c>
      <c r="H1321" s="28" t="s">
        <v>148</v>
      </c>
      <c r="I1321" s="29" t="s">
        <v>232</v>
      </c>
      <c r="J1321" s="30">
        <v>0</v>
      </c>
      <c r="K1321" s="31">
        <v>0</v>
      </c>
      <c r="L1321" s="32">
        <f t="shared" si="68"/>
        <v>0</v>
      </c>
      <c r="M1321" s="30">
        <v>0</v>
      </c>
      <c r="N1321" s="32">
        <f t="shared" si="69"/>
        <v>0</v>
      </c>
      <c r="O1321" s="33"/>
      <c r="P1321" s="34"/>
    </row>
    <row r="1322" spans="1:16" s="35" customFormat="1" x14ac:dyDescent="0.3">
      <c r="A1322" s="22" t="s">
        <v>292</v>
      </c>
      <c r="B1322" s="23" t="s">
        <v>293</v>
      </c>
      <c r="C1322" s="24" t="s">
        <v>294</v>
      </c>
      <c r="D1322" s="25">
        <v>43647</v>
      </c>
      <c r="E1322" s="25">
        <v>44012</v>
      </c>
      <c r="F1322" s="26" t="s">
        <v>219</v>
      </c>
      <c r="G1322" s="27" t="s">
        <v>220</v>
      </c>
      <c r="H1322" s="28" t="s">
        <v>150</v>
      </c>
      <c r="I1322" s="29" t="s">
        <v>233</v>
      </c>
      <c r="J1322" s="30">
        <v>0</v>
      </c>
      <c r="K1322" s="31">
        <v>0</v>
      </c>
      <c r="L1322" s="32">
        <f t="shared" si="68"/>
        <v>0</v>
      </c>
      <c r="M1322" s="30">
        <v>0</v>
      </c>
      <c r="N1322" s="32">
        <f t="shared" si="69"/>
        <v>0</v>
      </c>
      <c r="O1322" s="33"/>
      <c r="P1322" s="34"/>
    </row>
    <row r="1323" spans="1:16" s="35" customFormat="1" x14ac:dyDescent="0.3">
      <c r="A1323" s="22" t="s">
        <v>292</v>
      </c>
      <c r="B1323" s="23" t="s">
        <v>293</v>
      </c>
      <c r="C1323" s="24" t="s">
        <v>294</v>
      </c>
      <c r="D1323" s="25">
        <v>43647</v>
      </c>
      <c r="E1323" s="25">
        <v>44012</v>
      </c>
      <c r="F1323" s="26" t="s">
        <v>219</v>
      </c>
      <c r="G1323" s="27" t="s">
        <v>220</v>
      </c>
      <c r="H1323" s="28" t="s">
        <v>234</v>
      </c>
      <c r="I1323" s="29" t="s">
        <v>235</v>
      </c>
      <c r="J1323" s="30">
        <v>0</v>
      </c>
      <c r="K1323" s="31">
        <v>0</v>
      </c>
      <c r="L1323" s="32">
        <f t="shared" si="68"/>
        <v>0</v>
      </c>
      <c r="M1323" s="30">
        <v>0</v>
      </c>
      <c r="N1323" s="32">
        <f t="shared" si="69"/>
        <v>0</v>
      </c>
      <c r="O1323" s="33"/>
      <c r="P1323" s="34"/>
    </row>
    <row r="1324" spans="1:16" s="35" customFormat="1" x14ac:dyDescent="0.3">
      <c r="A1324" s="22" t="s">
        <v>292</v>
      </c>
      <c r="B1324" s="23" t="s">
        <v>293</v>
      </c>
      <c r="C1324" s="24" t="s">
        <v>294</v>
      </c>
      <c r="D1324" s="25">
        <v>43647</v>
      </c>
      <c r="E1324" s="25">
        <v>44012</v>
      </c>
      <c r="F1324" s="26" t="s">
        <v>219</v>
      </c>
      <c r="G1324" s="27" t="s">
        <v>220</v>
      </c>
      <c r="H1324" s="28" t="s">
        <v>236</v>
      </c>
      <c r="I1324" s="29" t="s">
        <v>237</v>
      </c>
      <c r="J1324" s="30">
        <v>0</v>
      </c>
      <c r="K1324" s="31">
        <v>0</v>
      </c>
      <c r="L1324" s="32">
        <f t="shared" si="68"/>
        <v>0</v>
      </c>
      <c r="M1324" s="30">
        <v>0</v>
      </c>
      <c r="N1324" s="32">
        <f t="shared" si="69"/>
        <v>0</v>
      </c>
      <c r="O1324" s="33"/>
      <c r="P1324" s="34"/>
    </row>
    <row r="1325" spans="1:16" s="35" customFormat="1" x14ac:dyDescent="0.3">
      <c r="A1325" s="22" t="s">
        <v>292</v>
      </c>
      <c r="B1325" s="23" t="s">
        <v>293</v>
      </c>
      <c r="C1325" s="24" t="s">
        <v>294</v>
      </c>
      <c r="D1325" s="25">
        <v>43647</v>
      </c>
      <c r="E1325" s="25">
        <v>44012</v>
      </c>
      <c r="F1325" s="26" t="s">
        <v>219</v>
      </c>
      <c r="G1325" s="27" t="s">
        <v>220</v>
      </c>
      <c r="H1325" s="28" t="s">
        <v>238</v>
      </c>
      <c r="I1325" s="29" t="s">
        <v>239</v>
      </c>
      <c r="J1325" s="30">
        <v>0</v>
      </c>
      <c r="K1325" s="31">
        <v>0</v>
      </c>
      <c r="L1325" s="32">
        <f t="shared" si="68"/>
        <v>0</v>
      </c>
      <c r="M1325" s="30">
        <v>0</v>
      </c>
      <c r="N1325" s="32">
        <f t="shared" si="69"/>
        <v>0</v>
      </c>
      <c r="O1325" s="33"/>
      <c r="P1325" s="34"/>
    </row>
    <row r="1326" spans="1:16" s="35" customFormat="1" x14ac:dyDescent="0.3">
      <c r="A1326" s="22" t="s">
        <v>292</v>
      </c>
      <c r="B1326" s="23" t="s">
        <v>293</v>
      </c>
      <c r="C1326" s="24" t="s">
        <v>294</v>
      </c>
      <c r="D1326" s="25">
        <v>43647</v>
      </c>
      <c r="E1326" s="25">
        <v>44012</v>
      </c>
      <c r="F1326" s="26" t="s">
        <v>219</v>
      </c>
      <c r="G1326" s="27" t="s">
        <v>220</v>
      </c>
      <c r="H1326" s="28" t="s">
        <v>108</v>
      </c>
      <c r="I1326" s="29" t="s">
        <v>109</v>
      </c>
      <c r="J1326" s="30">
        <v>546</v>
      </c>
      <c r="K1326" s="31">
        <v>0</v>
      </c>
      <c r="L1326" s="32">
        <f t="shared" si="68"/>
        <v>546</v>
      </c>
      <c r="M1326" s="30">
        <v>0</v>
      </c>
      <c r="N1326" s="32">
        <f t="shared" si="69"/>
        <v>546</v>
      </c>
      <c r="O1326" s="33"/>
      <c r="P1326" s="34"/>
    </row>
    <row r="1327" spans="1:16" s="35" customFormat="1" x14ac:dyDescent="0.3">
      <c r="A1327" s="22" t="s">
        <v>292</v>
      </c>
      <c r="B1327" s="23" t="s">
        <v>293</v>
      </c>
      <c r="C1327" s="24" t="s">
        <v>294</v>
      </c>
      <c r="D1327" s="25">
        <v>43647</v>
      </c>
      <c r="E1327" s="25">
        <v>44012</v>
      </c>
      <c r="F1327" s="45" t="s">
        <v>219</v>
      </c>
      <c r="G1327" s="46" t="s">
        <v>220</v>
      </c>
      <c r="H1327" s="47" t="s">
        <v>34</v>
      </c>
      <c r="I1327" s="48" t="s">
        <v>240</v>
      </c>
      <c r="J1327" s="49">
        <f>SUM(J1313:J1326)</f>
        <v>6000</v>
      </c>
      <c r="K1327" s="50">
        <f>SUM(K1313:K1326)</f>
        <v>26</v>
      </c>
      <c r="L1327" s="51">
        <f t="shared" si="68"/>
        <v>6026</v>
      </c>
      <c r="M1327" s="49">
        <f>SUM(M1313:M1326)</f>
        <v>-26</v>
      </c>
      <c r="N1327" s="51">
        <f t="shared" si="69"/>
        <v>6000</v>
      </c>
      <c r="O1327" s="52"/>
      <c r="P1327" s="53"/>
    </row>
    <row r="1328" spans="1:16" s="35" customFormat="1" x14ac:dyDescent="0.3">
      <c r="A1328" s="22" t="s">
        <v>292</v>
      </c>
      <c r="B1328" s="23" t="s">
        <v>293</v>
      </c>
      <c r="C1328" s="24" t="s">
        <v>294</v>
      </c>
      <c r="D1328" s="25">
        <v>43647</v>
      </c>
      <c r="E1328" s="25">
        <v>44012</v>
      </c>
      <c r="F1328" s="36" t="s">
        <v>241</v>
      </c>
      <c r="G1328" s="37" t="s">
        <v>242</v>
      </c>
      <c r="H1328" s="38" t="s">
        <v>24</v>
      </c>
      <c r="I1328" s="39" t="s">
        <v>243</v>
      </c>
      <c r="J1328" s="40">
        <f>J1222+J1240+J1253+J1260+J1267+J1273+J1291+J1297+J1312+J1327</f>
        <v>966413</v>
      </c>
      <c r="K1328" s="41">
        <f>K1222+K1240+K1253+K1260+K1267+K1273+K1291+K1297+K1312+K1327</f>
        <v>-30213</v>
      </c>
      <c r="L1328" s="42">
        <f t="shared" si="68"/>
        <v>936200</v>
      </c>
      <c r="M1328" s="40">
        <f>M1222+M1240+M1253+M1260+M1267+M1273+M1291+M1297+M1312+M1327</f>
        <v>-496</v>
      </c>
      <c r="N1328" s="42">
        <f t="shared" si="69"/>
        <v>935704</v>
      </c>
      <c r="O1328" s="54">
        <f>SUM(O1186:O1327)</f>
        <v>25043</v>
      </c>
      <c r="P1328" s="55">
        <f>SUM(P1186:P1327)</f>
        <v>25932</v>
      </c>
    </row>
    <row r="1329" spans="1:16" s="35" customFormat="1" x14ac:dyDescent="0.3">
      <c r="A1329" s="22" t="s">
        <v>292</v>
      </c>
      <c r="B1329" s="23" t="s">
        <v>293</v>
      </c>
      <c r="C1329" s="24" t="s">
        <v>294</v>
      </c>
      <c r="D1329" s="25">
        <v>43647</v>
      </c>
      <c r="E1329" s="25">
        <v>44012</v>
      </c>
      <c r="F1329" s="26" t="s">
        <v>241</v>
      </c>
      <c r="G1329" s="56" t="s">
        <v>244</v>
      </c>
      <c r="H1329" s="57" t="s">
        <v>26</v>
      </c>
      <c r="I1329" s="29" t="s">
        <v>245</v>
      </c>
      <c r="J1329" s="58">
        <v>966413</v>
      </c>
      <c r="K1329" s="31"/>
      <c r="L1329" s="32"/>
      <c r="M1329" s="30"/>
      <c r="N1329" s="32"/>
      <c r="O1329" s="33"/>
      <c r="P1329" s="34"/>
    </row>
    <row r="1330" spans="1:16" s="35" customFormat="1" x14ac:dyDescent="0.3">
      <c r="A1330" s="22" t="s">
        <v>292</v>
      </c>
      <c r="B1330" s="23" t="s">
        <v>293</v>
      </c>
      <c r="C1330" s="24" t="s">
        <v>294</v>
      </c>
      <c r="D1330" s="25">
        <v>43647</v>
      </c>
      <c r="E1330" s="25">
        <v>44012</v>
      </c>
      <c r="F1330" s="26" t="s">
        <v>241</v>
      </c>
      <c r="G1330" s="56" t="s">
        <v>246</v>
      </c>
      <c r="H1330" s="57" t="s">
        <v>28</v>
      </c>
      <c r="I1330" s="29" t="s">
        <v>247</v>
      </c>
      <c r="J1330" s="30">
        <f>J1328-J1329</f>
        <v>0</v>
      </c>
      <c r="K1330" s="31"/>
      <c r="L1330" s="32"/>
      <c r="M1330" s="30"/>
      <c r="N1330" s="32"/>
      <c r="O1330" s="33"/>
      <c r="P1330" s="34"/>
    </row>
    <row r="1331" spans="1:16" s="35" customFormat="1" x14ac:dyDescent="0.3">
      <c r="A1331" s="22" t="s">
        <v>292</v>
      </c>
      <c r="B1331" s="23" t="s">
        <v>293</v>
      </c>
      <c r="C1331" s="24" t="s">
        <v>294</v>
      </c>
      <c r="D1331" s="25">
        <v>43647</v>
      </c>
      <c r="E1331" s="25">
        <v>44012</v>
      </c>
      <c r="F1331" s="36" t="s">
        <v>241</v>
      </c>
      <c r="G1331" s="37" t="s">
        <v>248</v>
      </c>
      <c r="H1331" s="38" t="s">
        <v>30</v>
      </c>
      <c r="I1331" s="39" t="s">
        <v>248</v>
      </c>
      <c r="J1331" s="40">
        <f>J1185-J1328</f>
        <v>134287</v>
      </c>
      <c r="K1331" s="41">
        <f>K1185-K1328</f>
        <v>30213</v>
      </c>
      <c r="L1331" s="42">
        <f>L1185-L1328</f>
        <v>164500</v>
      </c>
      <c r="M1331" s="40">
        <f>M1185-M1328</f>
        <v>-335</v>
      </c>
      <c r="N1331" s="42">
        <f>N1185-N1328</f>
        <v>164165</v>
      </c>
      <c r="O1331" s="43"/>
      <c r="P1331" s="44"/>
    </row>
    <row r="1332" spans="1:16" s="35" customFormat="1" x14ac:dyDescent="0.3">
      <c r="A1332" s="22" t="s">
        <v>292</v>
      </c>
      <c r="B1332" s="23" t="s">
        <v>293</v>
      </c>
      <c r="C1332" s="24" t="s">
        <v>294</v>
      </c>
      <c r="D1332" s="25">
        <v>43647</v>
      </c>
      <c r="E1332" s="25">
        <v>44012</v>
      </c>
      <c r="F1332" s="26" t="s">
        <v>249</v>
      </c>
      <c r="G1332" s="27" t="s">
        <v>250</v>
      </c>
      <c r="H1332" s="57" t="s">
        <v>24</v>
      </c>
      <c r="I1332" s="29" t="s">
        <v>251</v>
      </c>
      <c r="J1332" s="59">
        <v>5765</v>
      </c>
      <c r="K1332" s="60"/>
      <c r="L1332" s="61">
        <f>SUM(J1332:K1332)</f>
        <v>5765</v>
      </c>
      <c r="M1332" s="59">
        <v>0</v>
      </c>
      <c r="N1332" s="61">
        <f>+SUM($L1332:$M1332)</f>
        <v>5765</v>
      </c>
      <c r="O1332" s="33"/>
      <c r="P1332" s="34"/>
    </row>
    <row r="1333" spans="1:16" s="35" customFormat="1" x14ac:dyDescent="0.3">
      <c r="A1333" s="22" t="s">
        <v>292</v>
      </c>
      <c r="B1333" s="23" t="s">
        <v>293</v>
      </c>
      <c r="C1333" s="24" t="s">
        <v>294</v>
      </c>
      <c r="D1333" s="25">
        <v>43647</v>
      </c>
      <c r="E1333" s="25">
        <v>44012</v>
      </c>
      <c r="F1333" s="26" t="s">
        <v>249</v>
      </c>
      <c r="G1333" s="27" t="s">
        <v>250</v>
      </c>
      <c r="H1333" s="57" t="s">
        <v>26</v>
      </c>
      <c r="I1333" s="29" t="s">
        <v>252</v>
      </c>
      <c r="J1333" s="59">
        <v>0</v>
      </c>
      <c r="K1333" s="60"/>
      <c r="L1333" s="61">
        <f>SUM(J1333:K1333)</f>
        <v>0</v>
      </c>
      <c r="M1333" s="59">
        <v>0</v>
      </c>
      <c r="N1333" s="61">
        <f>+SUM($L1333:$M1333)</f>
        <v>0</v>
      </c>
      <c r="O1333" s="33"/>
      <c r="P1333" s="34"/>
    </row>
    <row r="1334" spans="1:16" s="35" customFormat="1" x14ac:dyDescent="0.3">
      <c r="A1334" s="22" t="s">
        <v>292</v>
      </c>
      <c r="B1334" s="23" t="s">
        <v>293</v>
      </c>
      <c r="C1334" s="24" t="s">
        <v>294</v>
      </c>
      <c r="D1334" s="25">
        <v>43647</v>
      </c>
      <c r="E1334" s="25">
        <v>44012</v>
      </c>
      <c r="F1334" s="26" t="s">
        <v>249</v>
      </c>
      <c r="G1334" s="27" t="s">
        <v>250</v>
      </c>
      <c r="H1334" s="57" t="s">
        <v>28</v>
      </c>
      <c r="I1334" s="29" t="s">
        <v>253</v>
      </c>
      <c r="J1334" s="59">
        <v>0</v>
      </c>
      <c r="K1334" s="60"/>
      <c r="L1334" s="61">
        <f>SUM(J1334:K1334)</f>
        <v>0</v>
      </c>
      <c r="M1334" s="59">
        <v>0</v>
      </c>
      <c r="N1334" s="61">
        <f>+SUM($L1334:$M1334)</f>
        <v>0</v>
      </c>
      <c r="O1334" s="33"/>
      <c r="P1334" s="34"/>
    </row>
    <row r="1335" spans="1:16" s="35" customFormat="1" x14ac:dyDescent="0.3">
      <c r="A1335" s="22" t="s">
        <v>292</v>
      </c>
      <c r="B1335" s="23" t="s">
        <v>293</v>
      </c>
      <c r="C1335" s="24" t="s">
        <v>294</v>
      </c>
      <c r="D1335" s="25">
        <v>43647</v>
      </c>
      <c r="E1335" s="25">
        <v>44012</v>
      </c>
      <c r="F1335" s="26" t="s">
        <v>249</v>
      </c>
      <c r="G1335" s="27" t="s">
        <v>250</v>
      </c>
      <c r="H1335" s="57" t="s">
        <v>30</v>
      </c>
      <c r="I1335" s="29" t="s">
        <v>254</v>
      </c>
      <c r="J1335" s="59">
        <v>0</v>
      </c>
      <c r="K1335" s="60"/>
      <c r="L1335" s="61">
        <f>SUM(J1335:K1335)</f>
        <v>0</v>
      </c>
      <c r="M1335" s="59">
        <v>0</v>
      </c>
      <c r="N1335" s="61">
        <f>+SUM($L1335:$M1335)</f>
        <v>0</v>
      </c>
      <c r="O1335" s="33"/>
      <c r="P1335" s="34"/>
    </row>
    <row r="1336" spans="1:16" s="35" customFormat="1" x14ac:dyDescent="0.3">
      <c r="A1336" s="22" t="s">
        <v>292</v>
      </c>
      <c r="B1336" s="23" t="s">
        <v>293</v>
      </c>
      <c r="C1336" s="24" t="s">
        <v>294</v>
      </c>
      <c r="D1336" s="25">
        <v>43647</v>
      </c>
      <c r="E1336" s="25">
        <v>44012</v>
      </c>
      <c r="F1336" s="36" t="s">
        <v>249</v>
      </c>
      <c r="G1336" s="37" t="s">
        <v>250</v>
      </c>
      <c r="H1336" s="38" t="s">
        <v>32</v>
      </c>
      <c r="I1336" s="39" t="s">
        <v>255</v>
      </c>
      <c r="J1336" s="62">
        <f>SUM(J1332:J1335)</f>
        <v>5765</v>
      </c>
      <c r="K1336" s="63">
        <f>SUM(K1332:K1335)</f>
        <v>0</v>
      </c>
      <c r="L1336" s="64">
        <f>SUM(L1332:L1335)</f>
        <v>5765</v>
      </c>
      <c r="M1336" s="62">
        <f>SUM(M1332:M1335)</f>
        <v>0</v>
      </c>
      <c r="N1336" s="64">
        <f>SUM(N1332:N1335)</f>
        <v>5765</v>
      </c>
      <c r="O1336" s="43"/>
      <c r="P1336" s="44"/>
    </row>
    <row r="1337" spans="1:16" s="35" customFormat="1" x14ac:dyDescent="0.3">
      <c r="A1337" s="22" t="s">
        <v>292</v>
      </c>
      <c r="B1337" s="23" t="s">
        <v>293</v>
      </c>
      <c r="C1337" s="24" t="s">
        <v>294</v>
      </c>
      <c r="D1337" s="25">
        <v>43647</v>
      </c>
      <c r="E1337" s="25">
        <v>44012</v>
      </c>
      <c r="F1337" s="26" t="s">
        <v>256</v>
      </c>
      <c r="G1337" s="27" t="s">
        <v>257</v>
      </c>
      <c r="H1337" s="57" t="s">
        <v>24</v>
      </c>
      <c r="I1337" s="29" t="s">
        <v>258</v>
      </c>
      <c r="J1337" s="59">
        <v>16</v>
      </c>
      <c r="K1337" s="60"/>
      <c r="L1337" s="61">
        <f>SUM(J1337:K1337)</f>
        <v>16</v>
      </c>
      <c r="M1337" s="59">
        <v>0</v>
      </c>
      <c r="N1337" s="61">
        <f t="shared" ref="N1337:N1347" si="70">+SUM($L1337:$M1337)</f>
        <v>16</v>
      </c>
      <c r="O1337" s="33"/>
      <c r="P1337" s="34"/>
    </row>
    <row r="1338" spans="1:16" s="35" customFormat="1" x14ac:dyDescent="0.3">
      <c r="A1338" s="22" t="s">
        <v>292</v>
      </c>
      <c r="B1338" s="23" t="s">
        <v>293</v>
      </c>
      <c r="C1338" s="24" t="s">
        <v>294</v>
      </c>
      <c r="D1338" s="25">
        <v>43647</v>
      </c>
      <c r="E1338" s="25">
        <v>44012</v>
      </c>
      <c r="F1338" s="26" t="s">
        <v>256</v>
      </c>
      <c r="G1338" s="27" t="s">
        <v>257</v>
      </c>
      <c r="H1338" s="57" t="s">
        <v>26</v>
      </c>
      <c r="I1338" s="29" t="s">
        <v>259</v>
      </c>
      <c r="J1338" s="59">
        <v>16</v>
      </c>
      <c r="K1338" s="60"/>
      <c r="L1338" s="61">
        <f>SUM(J1338:K1338)</f>
        <v>16</v>
      </c>
      <c r="M1338" s="59">
        <v>0</v>
      </c>
      <c r="N1338" s="61">
        <f t="shared" si="70"/>
        <v>16</v>
      </c>
      <c r="O1338" s="33"/>
      <c r="P1338" s="34"/>
    </row>
    <row r="1339" spans="1:16" s="35" customFormat="1" x14ac:dyDescent="0.3">
      <c r="A1339" s="22" t="s">
        <v>292</v>
      </c>
      <c r="B1339" s="23" t="s">
        <v>293</v>
      </c>
      <c r="C1339" s="24" t="s">
        <v>294</v>
      </c>
      <c r="D1339" s="25">
        <v>43647</v>
      </c>
      <c r="E1339" s="25">
        <v>44012</v>
      </c>
      <c r="F1339" s="26" t="s">
        <v>256</v>
      </c>
      <c r="G1339" s="27" t="s">
        <v>257</v>
      </c>
      <c r="H1339" s="57" t="s">
        <v>28</v>
      </c>
      <c r="I1339" s="29" t="s">
        <v>260</v>
      </c>
      <c r="J1339" s="59">
        <v>366</v>
      </c>
      <c r="K1339" s="60"/>
      <c r="L1339" s="61">
        <f>SUM(J1339:K1339)</f>
        <v>366</v>
      </c>
      <c r="M1339" s="59">
        <v>0</v>
      </c>
      <c r="N1339" s="61">
        <f t="shared" si="70"/>
        <v>366</v>
      </c>
      <c r="O1339" s="33"/>
      <c r="P1339" s="34"/>
    </row>
    <row r="1340" spans="1:16" s="35" customFormat="1" x14ac:dyDescent="0.3">
      <c r="A1340" s="22" t="s">
        <v>292</v>
      </c>
      <c r="B1340" s="23" t="s">
        <v>293</v>
      </c>
      <c r="C1340" s="24" t="s">
        <v>294</v>
      </c>
      <c r="D1340" s="25">
        <v>43647</v>
      </c>
      <c r="E1340" s="25">
        <v>44012</v>
      </c>
      <c r="F1340" s="26" t="s">
        <v>256</v>
      </c>
      <c r="G1340" s="27" t="s">
        <v>257</v>
      </c>
      <c r="H1340" s="57" t="s">
        <v>30</v>
      </c>
      <c r="I1340" s="29" t="s">
        <v>261</v>
      </c>
      <c r="J1340" s="59">
        <f>J1337*J1339</f>
        <v>5856</v>
      </c>
      <c r="K1340" s="60"/>
      <c r="L1340" s="61">
        <f>SUM(J1340:K1340)</f>
        <v>5856</v>
      </c>
      <c r="M1340" s="59">
        <v>0</v>
      </c>
      <c r="N1340" s="61">
        <f t="shared" si="70"/>
        <v>5856</v>
      </c>
      <c r="O1340" s="33"/>
      <c r="P1340" s="34"/>
    </row>
    <row r="1341" spans="1:16" s="35" customFormat="1" x14ac:dyDescent="0.3">
      <c r="A1341" s="22" t="s">
        <v>292</v>
      </c>
      <c r="B1341" s="23" t="s">
        <v>293</v>
      </c>
      <c r="C1341" s="24" t="s">
        <v>294</v>
      </c>
      <c r="D1341" s="25">
        <v>43647</v>
      </c>
      <c r="E1341" s="25">
        <v>44012</v>
      </c>
      <c r="F1341" s="26" t="s">
        <v>256</v>
      </c>
      <c r="G1341" s="27" t="s">
        <v>257</v>
      </c>
      <c r="H1341" s="57" t="s">
        <v>32</v>
      </c>
      <c r="I1341" s="29" t="s">
        <v>262</v>
      </c>
      <c r="J1341" s="65">
        <f>J1336/J1340</f>
        <v>0.98446038251366119</v>
      </c>
      <c r="K1341" s="60"/>
      <c r="L1341" s="66">
        <f t="shared" ref="L1341" si="71">L1336/L1340</f>
        <v>0.98446038251366119</v>
      </c>
      <c r="M1341" s="59">
        <v>0</v>
      </c>
      <c r="N1341" s="66">
        <f t="shared" si="70"/>
        <v>0.98446038251366119</v>
      </c>
      <c r="O1341" s="33"/>
      <c r="P1341" s="34"/>
    </row>
    <row r="1342" spans="1:16" s="35" customFormat="1" x14ac:dyDescent="0.3">
      <c r="A1342" s="22" t="s">
        <v>292</v>
      </c>
      <c r="B1342" s="23" t="s">
        <v>293</v>
      </c>
      <c r="C1342" s="24" t="s">
        <v>294</v>
      </c>
      <c r="D1342" s="25">
        <v>43647</v>
      </c>
      <c r="E1342" s="25">
        <v>44012</v>
      </c>
      <c r="F1342" s="26" t="s">
        <v>256</v>
      </c>
      <c r="G1342" s="27" t="s">
        <v>257</v>
      </c>
      <c r="H1342" s="57" t="s">
        <v>263</v>
      </c>
      <c r="I1342" s="29" t="s">
        <v>264</v>
      </c>
      <c r="J1342" s="65">
        <f>(J1332+J1333)/J1340</f>
        <v>0.98446038251366119</v>
      </c>
      <c r="K1342" s="60"/>
      <c r="L1342" s="66">
        <f>(L1332+L1333)/L1340</f>
        <v>0.98446038251366119</v>
      </c>
      <c r="M1342" s="59">
        <v>0</v>
      </c>
      <c r="N1342" s="66">
        <f t="shared" si="70"/>
        <v>0.98446038251366119</v>
      </c>
      <c r="O1342" s="33"/>
      <c r="P1342" s="34"/>
    </row>
    <row r="1343" spans="1:16" s="35" customFormat="1" x14ac:dyDescent="0.3">
      <c r="A1343" s="22" t="s">
        <v>292</v>
      </c>
      <c r="B1343" s="23" t="s">
        <v>293</v>
      </c>
      <c r="C1343" s="24" t="s">
        <v>294</v>
      </c>
      <c r="D1343" s="25">
        <v>43647</v>
      </c>
      <c r="E1343" s="25">
        <v>44012</v>
      </c>
      <c r="F1343" s="26" t="s">
        <v>256</v>
      </c>
      <c r="G1343" s="27" t="s">
        <v>257</v>
      </c>
      <c r="H1343" s="57" t="s">
        <v>265</v>
      </c>
      <c r="I1343" s="29" t="s">
        <v>266</v>
      </c>
      <c r="J1343" s="65">
        <f>J1342/J1341</f>
        <v>1</v>
      </c>
      <c r="K1343" s="60"/>
      <c r="L1343" s="66">
        <f>L1342/L1341</f>
        <v>1</v>
      </c>
      <c r="M1343" s="59">
        <v>0</v>
      </c>
      <c r="N1343" s="66">
        <f t="shared" si="70"/>
        <v>1</v>
      </c>
      <c r="O1343" s="33"/>
      <c r="P1343" s="34"/>
    </row>
    <row r="1344" spans="1:16" s="35" customFormat="1" x14ac:dyDescent="0.3">
      <c r="A1344" s="22" t="s">
        <v>292</v>
      </c>
      <c r="B1344" s="23" t="s">
        <v>293</v>
      </c>
      <c r="C1344" s="24" t="s">
        <v>294</v>
      </c>
      <c r="D1344" s="25">
        <v>43647</v>
      </c>
      <c r="E1344" s="25">
        <v>44012</v>
      </c>
      <c r="F1344" s="26" t="s">
        <v>267</v>
      </c>
      <c r="G1344" s="27" t="s">
        <v>268</v>
      </c>
      <c r="H1344" s="57" t="s">
        <v>24</v>
      </c>
      <c r="I1344" s="67" t="s">
        <v>269</v>
      </c>
      <c r="J1344" s="68" t="s">
        <v>270</v>
      </c>
      <c r="K1344" s="60"/>
      <c r="L1344" s="69">
        <f>SUM(J1344:K1344)</f>
        <v>0</v>
      </c>
      <c r="M1344" s="68">
        <v>0</v>
      </c>
      <c r="N1344" s="69">
        <f t="shared" si="70"/>
        <v>0</v>
      </c>
      <c r="O1344" s="33"/>
      <c r="P1344" s="34"/>
    </row>
    <row r="1345" spans="1:16" s="35" customFormat="1" x14ac:dyDescent="0.3">
      <c r="A1345" s="22" t="s">
        <v>292</v>
      </c>
      <c r="B1345" s="23" t="s">
        <v>293</v>
      </c>
      <c r="C1345" s="24" t="s">
        <v>294</v>
      </c>
      <c r="D1345" s="25">
        <v>43647</v>
      </c>
      <c r="E1345" s="25">
        <v>44012</v>
      </c>
      <c r="F1345" s="26" t="s">
        <v>267</v>
      </c>
      <c r="G1345" s="27" t="s">
        <v>268</v>
      </c>
      <c r="H1345" s="57" t="s">
        <v>26</v>
      </c>
      <c r="I1345" s="67" t="s">
        <v>271</v>
      </c>
      <c r="J1345" s="68" t="s">
        <v>270</v>
      </c>
      <c r="K1345" s="60"/>
      <c r="L1345" s="69">
        <f>SUM(J1345:K1345)</f>
        <v>0</v>
      </c>
      <c r="M1345" s="68">
        <v>0</v>
      </c>
      <c r="N1345" s="69">
        <f t="shared" si="70"/>
        <v>0</v>
      </c>
      <c r="O1345" s="33"/>
      <c r="P1345" s="34"/>
    </row>
    <row r="1346" spans="1:16" s="35" customFormat="1" x14ac:dyDescent="0.3">
      <c r="A1346" s="22" t="s">
        <v>292</v>
      </c>
      <c r="B1346" s="23" t="s">
        <v>293</v>
      </c>
      <c r="C1346" s="24" t="s">
        <v>294</v>
      </c>
      <c r="D1346" s="25">
        <v>43647</v>
      </c>
      <c r="E1346" s="25">
        <v>44012</v>
      </c>
      <c r="F1346" s="26" t="s">
        <v>267</v>
      </c>
      <c r="G1346" s="27" t="s">
        <v>268</v>
      </c>
      <c r="H1346" s="57" t="s">
        <v>28</v>
      </c>
      <c r="I1346" s="67" t="s">
        <v>272</v>
      </c>
      <c r="J1346" s="68" t="s">
        <v>270</v>
      </c>
      <c r="K1346" s="60"/>
      <c r="L1346" s="69">
        <f>SUM(J1346:K1346)</f>
        <v>0</v>
      </c>
      <c r="M1346" s="68">
        <v>0</v>
      </c>
      <c r="N1346" s="69">
        <f t="shared" si="70"/>
        <v>0</v>
      </c>
      <c r="O1346" s="33"/>
      <c r="P1346" s="34"/>
    </row>
    <row r="1347" spans="1:16" s="35" customFormat="1" ht="15" thickBot="1" x14ac:dyDescent="0.35">
      <c r="A1347" s="70" t="s">
        <v>292</v>
      </c>
      <c r="B1347" s="71" t="s">
        <v>293</v>
      </c>
      <c r="C1347" s="72" t="s">
        <v>294</v>
      </c>
      <c r="D1347" s="73">
        <v>43647</v>
      </c>
      <c r="E1347" s="73">
        <v>44012</v>
      </c>
      <c r="F1347" s="74" t="s">
        <v>267</v>
      </c>
      <c r="G1347" s="75" t="s">
        <v>268</v>
      </c>
      <c r="H1347" s="76" t="s">
        <v>30</v>
      </c>
      <c r="I1347" s="77" t="s">
        <v>273</v>
      </c>
      <c r="J1347" s="78" t="s">
        <v>270</v>
      </c>
      <c r="K1347" s="79"/>
      <c r="L1347" s="80">
        <f>SUM(J1347:K1347)</f>
        <v>0</v>
      </c>
      <c r="M1347" s="78">
        <v>0</v>
      </c>
      <c r="N1347" s="80">
        <f t="shared" si="70"/>
        <v>0</v>
      </c>
      <c r="O1347" s="81"/>
      <c r="P1347" s="82"/>
    </row>
    <row r="1348" spans="1:16" s="35" customFormat="1" x14ac:dyDescent="0.3">
      <c r="A1348" s="22" t="s">
        <v>295</v>
      </c>
      <c r="B1348" s="23" t="s">
        <v>296</v>
      </c>
      <c r="C1348" s="24" t="s">
        <v>297</v>
      </c>
      <c r="D1348" s="25">
        <v>43647</v>
      </c>
      <c r="E1348" s="25">
        <v>44012</v>
      </c>
      <c r="F1348" s="26" t="s">
        <v>22</v>
      </c>
      <c r="G1348" s="27" t="s">
        <v>23</v>
      </c>
      <c r="H1348" s="28" t="s">
        <v>24</v>
      </c>
      <c r="I1348" s="29" t="s">
        <v>25</v>
      </c>
      <c r="J1348" s="30">
        <v>1035140</v>
      </c>
      <c r="K1348" s="31">
        <v>0</v>
      </c>
      <c r="L1348" s="32">
        <f t="shared" ref="L1348:L1379" si="72">SUM(J1348:K1348)</f>
        <v>1035140</v>
      </c>
      <c r="M1348" s="30">
        <v>0</v>
      </c>
      <c r="N1348" s="32">
        <f t="shared" ref="N1348:N1379" si="73">+SUM($L1348:$M1348)</f>
        <v>1035140</v>
      </c>
      <c r="O1348" s="33"/>
      <c r="P1348" s="34"/>
    </row>
    <row r="1349" spans="1:16" s="35" customFormat="1" x14ac:dyDescent="0.3">
      <c r="A1349" s="22" t="s">
        <v>295</v>
      </c>
      <c r="B1349" s="23" t="s">
        <v>296</v>
      </c>
      <c r="C1349" s="24" t="s">
        <v>297</v>
      </c>
      <c r="D1349" s="25">
        <v>43647</v>
      </c>
      <c r="E1349" s="25">
        <v>44012</v>
      </c>
      <c r="F1349" s="26" t="s">
        <v>22</v>
      </c>
      <c r="G1349" s="27" t="s">
        <v>23</v>
      </c>
      <c r="H1349" s="28" t="s">
        <v>26</v>
      </c>
      <c r="I1349" s="29" t="s">
        <v>27</v>
      </c>
      <c r="J1349" s="30">
        <v>0</v>
      </c>
      <c r="K1349" s="31">
        <v>0</v>
      </c>
      <c r="L1349" s="32">
        <f t="shared" si="72"/>
        <v>0</v>
      </c>
      <c r="M1349" s="30">
        <v>0</v>
      </c>
      <c r="N1349" s="32">
        <f t="shared" si="73"/>
        <v>0</v>
      </c>
      <c r="O1349" s="33"/>
      <c r="P1349" s="34"/>
    </row>
    <row r="1350" spans="1:16" s="35" customFormat="1" x14ac:dyDescent="0.3">
      <c r="A1350" s="22" t="s">
        <v>295</v>
      </c>
      <c r="B1350" s="23" t="s">
        <v>296</v>
      </c>
      <c r="C1350" s="24" t="s">
        <v>297</v>
      </c>
      <c r="D1350" s="25">
        <v>43647</v>
      </c>
      <c r="E1350" s="25">
        <v>44012</v>
      </c>
      <c r="F1350" s="26" t="s">
        <v>22</v>
      </c>
      <c r="G1350" s="27" t="s">
        <v>23</v>
      </c>
      <c r="H1350" s="28" t="s">
        <v>28</v>
      </c>
      <c r="I1350" s="29" t="s">
        <v>29</v>
      </c>
      <c r="J1350" s="30">
        <v>0</v>
      </c>
      <c r="K1350" s="31">
        <v>0</v>
      </c>
      <c r="L1350" s="32">
        <f t="shared" si="72"/>
        <v>0</v>
      </c>
      <c r="M1350" s="30">
        <v>0</v>
      </c>
      <c r="N1350" s="32">
        <f t="shared" si="73"/>
        <v>0</v>
      </c>
      <c r="O1350" s="33"/>
      <c r="P1350" s="34"/>
    </row>
    <row r="1351" spans="1:16" s="35" customFormat="1" x14ac:dyDescent="0.3">
      <c r="A1351" s="22" t="s">
        <v>295</v>
      </c>
      <c r="B1351" s="23" t="s">
        <v>296</v>
      </c>
      <c r="C1351" s="24" t="s">
        <v>297</v>
      </c>
      <c r="D1351" s="25">
        <v>43647</v>
      </c>
      <c r="E1351" s="25">
        <v>44012</v>
      </c>
      <c r="F1351" s="26" t="s">
        <v>22</v>
      </c>
      <c r="G1351" s="27" t="s">
        <v>23</v>
      </c>
      <c r="H1351" s="28" t="s">
        <v>30</v>
      </c>
      <c r="I1351" s="29" t="s">
        <v>31</v>
      </c>
      <c r="J1351" s="30">
        <v>0</v>
      </c>
      <c r="K1351" s="31">
        <v>0</v>
      </c>
      <c r="L1351" s="32">
        <f t="shared" si="72"/>
        <v>0</v>
      </c>
      <c r="M1351" s="30">
        <v>0</v>
      </c>
      <c r="N1351" s="32">
        <f t="shared" si="73"/>
        <v>0</v>
      </c>
      <c r="O1351" s="33"/>
      <c r="P1351" s="34"/>
    </row>
    <row r="1352" spans="1:16" s="35" customFormat="1" x14ac:dyDescent="0.3">
      <c r="A1352" s="22" t="s">
        <v>295</v>
      </c>
      <c r="B1352" s="23" t="s">
        <v>296</v>
      </c>
      <c r="C1352" s="24" t="s">
        <v>297</v>
      </c>
      <c r="D1352" s="25">
        <v>43647</v>
      </c>
      <c r="E1352" s="25">
        <v>44012</v>
      </c>
      <c r="F1352" s="26" t="s">
        <v>22</v>
      </c>
      <c r="G1352" s="27" t="s">
        <v>23</v>
      </c>
      <c r="H1352" s="28" t="s">
        <v>32</v>
      </c>
      <c r="I1352" s="29" t="s">
        <v>33</v>
      </c>
      <c r="J1352" s="30">
        <v>489</v>
      </c>
      <c r="K1352" s="31">
        <v>0</v>
      </c>
      <c r="L1352" s="32">
        <f t="shared" si="72"/>
        <v>489</v>
      </c>
      <c r="M1352" s="30">
        <v>-489</v>
      </c>
      <c r="N1352" s="32">
        <f t="shared" si="73"/>
        <v>0</v>
      </c>
      <c r="O1352" s="33"/>
      <c r="P1352" s="34"/>
    </row>
    <row r="1353" spans="1:16" s="35" customFormat="1" x14ac:dyDescent="0.3">
      <c r="A1353" s="22" t="s">
        <v>295</v>
      </c>
      <c r="B1353" s="23" t="s">
        <v>296</v>
      </c>
      <c r="C1353" s="24" t="s">
        <v>297</v>
      </c>
      <c r="D1353" s="25">
        <v>43647</v>
      </c>
      <c r="E1353" s="25">
        <v>44012</v>
      </c>
      <c r="F1353" s="36" t="s">
        <v>22</v>
      </c>
      <c r="G1353" s="37" t="s">
        <v>23</v>
      </c>
      <c r="H1353" s="38" t="s">
        <v>34</v>
      </c>
      <c r="I1353" s="39" t="s">
        <v>35</v>
      </c>
      <c r="J1353" s="40">
        <f>SUM(J1348:J1352)</f>
        <v>1035629</v>
      </c>
      <c r="K1353" s="41">
        <f t="shared" ref="K1353" si="74">SUM(K1348:K1352)</f>
        <v>0</v>
      </c>
      <c r="L1353" s="42">
        <f t="shared" si="72"/>
        <v>1035629</v>
      </c>
      <c r="M1353" s="40">
        <f>SUM(M1348:M1352)</f>
        <v>-489</v>
      </c>
      <c r="N1353" s="42">
        <f t="shared" si="73"/>
        <v>1035140</v>
      </c>
      <c r="O1353" s="43"/>
      <c r="P1353" s="44"/>
    </row>
    <row r="1354" spans="1:16" s="35" customFormat="1" x14ac:dyDescent="0.3">
      <c r="A1354" s="22" t="s">
        <v>295</v>
      </c>
      <c r="B1354" s="23" t="s">
        <v>296</v>
      </c>
      <c r="C1354" s="24" t="s">
        <v>297</v>
      </c>
      <c r="D1354" s="25">
        <v>43647</v>
      </c>
      <c r="E1354" s="25">
        <v>44012</v>
      </c>
      <c r="F1354" s="26" t="s">
        <v>36</v>
      </c>
      <c r="G1354" s="27" t="s">
        <v>37</v>
      </c>
      <c r="H1354" s="28" t="s">
        <v>38</v>
      </c>
      <c r="I1354" s="29" t="s">
        <v>39</v>
      </c>
      <c r="J1354" s="30">
        <v>72800</v>
      </c>
      <c r="K1354" s="31">
        <v>556</v>
      </c>
      <c r="L1354" s="32">
        <f t="shared" si="72"/>
        <v>73356</v>
      </c>
      <c r="M1354" s="30">
        <v>-556</v>
      </c>
      <c r="N1354" s="32">
        <f t="shared" si="73"/>
        <v>72800</v>
      </c>
      <c r="O1354" s="33">
        <v>2112</v>
      </c>
      <c r="P1354" s="34">
        <v>2112</v>
      </c>
    </row>
    <row r="1355" spans="1:16" s="35" customFormat="1" x14ac:dyDescent="0.3">
      <c r="A1355" s="22" t="s">
        <v>295</v>
      </c>
      <c r="B1355" s="23" t="s">
        <v>296</v>
      </c>
      <c r="C1355" s="24" t="s">
        <v>297</v>
      </c>
      <c r="D1355" s="25">
        <v>43647</v>
      </c>
      <c r="E1355" s="25">
        <v>44012</v>
      </c>
      <c r="F1355" s="26" t="s">
        <v>36</v>
      </c>
      <c r="G1355" s="27" t="s">
        <v>37</v>
      </c>
      <c r="H1355" s="28" t="s">
        <v>40</v>
      </c>
      <c r="I1355" s="29" t="s">
        <v>41</v>
      </c>
      <c r="J1355" s="30">
        <v>0</v>
      </c>
      <c r="K1355" s="31">
        <v>0</v>
      </c>
      <c r="L1355" s="32">
        <f t="shared" si="72"/>
        <v>0</v>
      </c>
      <c r="M1355" s="30">
        <v>0</v>
      </c>
      <c r="N1355" s="32">
        <f t="shared" si="73"/>
        <v>0</v>
      </c>
      <c r="O1355" s="33">
        <v>0</v>
      </c>
      <c r="P1355" s="34">
        <v>0</v>
      </c>
    </row>
    <row r="1356" spans="1:16" s="35" customFormat="1" x14ac:dyDescent="0.3">
      <c r="A1356" s="22" t="s">
        <v>295</v>
      </c>
      <c r="B1356" s="23" t="s">
        <v>296</v>
      </c>
      <c r="C1356" s="24" t="s">
        <v>297</v>
      </c>
      <c r="D1356" s="25">
        <v>43647</v>
      </c>
      <c r="E1356" s="25">
        <v>44012</v>
      </c>
      <c r="F1356" s="26" t="s">
        <v>36</v>
      </c>
      <c r="G1356" s="27" t="s">
        <v>37</v>
      </c>
      <c r="H1356" s="28" t="s">
        <v>42</v>
      </c>
      <c r="I1356" s="29" t="s">
        <v>43</v>
      </c>
      <c r="J1356" s="30">
        <v>10800</v>
      </c>
      <c r="K1356" s="31">
        <v>5635</v>
      </c>
      <c r="L1356" s="32">
        <f t="shared" si="72"/>
        <v>16435</v>
      </c>
      <c r="M1356" s="30">
        <v>-5635</v>
      </c>
      <c r="N1356" s="32">
        <f t="shared" si="73"/>
        <v>10800</v>
      </c>
      <c r="O1356" s="33">
        <v>6</v>
      </c>
      <c r="P1356" s="34">
        <v>6</v>
      </c>
    </row>
    <row r="1357" spans="1:16" s="35" customFormat="1" x14ac:dyDescent="0.3">
      <c r="A1357" s="22" t="s">
        <v>295</v>
      </c>
      <c r="B1357" s="23" t="s">
        <v>296</v>
      </c>
      <c r="C1357" s="24" t="s">
        <v>297</v>
      </c>
      <c r="D1357" s="25">
        <v>43647</v>
      </c>
      <c r="E1357" s="25">
        <v>44012</v>
      </c>
      <c r="F1357" s="26" t="s">
        <v>36</v>
      </c>
      <c r="G1357" s="27" t="s">
        <v>37</v>
      </c>
      <c r="H1357" s="28" t="s">
        <v>44</v>
      </c>
      <c r="I1357" s="29" t="s">
        <v>45</v>
      </c>
      <c r="J1357" s="30">
        <v>67638</v>
      </c>
      <c r="K1357" s="31">
        <v>-49394</v>
      </c>
      <c r="L1357" s="32">
        <f t="shared" si="72"/>
        <v>18244</v>
      </c>
      <c r="M1357" s="30">
        <v>-2688</v>
      </c>
      <c r="N1357" s="32">
        <f t="shared" si="73"/>
        <v>15556</v>
      </c>
      <c r="O1357" s="33"/>
      <c r="P1357" s="34"/>
    </row>
    <row r="1358" spans="1:16" s="35" customFormat="1" x14ac:dyDescent="0.3">
      <c r="A1358" s="22" t="s">
        <v>295</v>
      </c>
      <c r="B1358" s="23" t="s">
        <v>296</v>
      </c>
      <c r="C1358" s="24" t="s">
        <v>297</v>
      </c>
      <c r="D1358" s="25">
        <v>43647</v>
      </c>
      <c r="E1358" s="25">
        <v>44012</v>
      </c>
      <c r="F1358" s="26" t="s">
        <v>36</v>
      </c>
      <c r="G1358" s="27" t="s">
        <v>37</v>
      </c>
      <c r="H1358" s="28" t="s">
        <v>46</v>
      </c>
      <c r="I1358" s="29" t="s">
        <v>47</v>
      </c>
      <c r="J1358" s="30">
        <v>0</v>
      </c>
      <c r="K1358" s="31">
        <v>0</v>
      </c>
      <c r="L1358" s="32">
        <f t="shared" si="72"/>
        <v>0</v>
      </c>
      <c r="M1358" s="30">
        <v>0</v>
      </c>
      <c r="N1358" s="32">
        <f t="shared" si="73"/>
        <v>0</v>
      </c>
      <c r="O1358" s="33"/>
      <c r="P1358" s="34"/>
    </row>
    <row r="1359" spans="1:16" s="35" customFormat="1" x14ac:dyDescent="0.3">
      <c r="A1359" s="22" t="s">
        <v>295</v>
      </c>
      <c r="B1359" s="23" t="s">
        <v>296</v>
      </c>
      <c r="C1359" s="24" t="s">
        <v>297</v>
      </c>
      <c r="D1359" s="25">
        <v>43647</v>
      </c>
      <c r="E1359" s="25">
        <v>44012</v>
      </c>
      <c r="F1359" s="26" t="s">
        <v>36</v>
      </c>
      <c r="G1359" s="27" t="s">
        <v>37</v>
      </c>
      <c r="H1359" s="28" t="s">
        <v>48</v>
      </c>
      <c r="I1359" s="29" t="s">
        <v>49</v>
      </c>
      <c r="J1359" s="30">
        <v>0</v>
      </c>
      <c r="K1359" s="31">
        <v>0</v>
      </c>
      <c r="L1359" s="32">
        <f t="shared" si="72"/>
        <v>0</v>
      </c>
      <c r="M1359" s="30">
        <v>0</v>
      </c>
      <c r="N1359" s="32">
        <f t="shared" si="73"/>
        <v>0</v>
      </c>
      <c r="O1359" s="33"/>
      <c r="P1359" s="34"/>
    </row>
    <row r="1360" spans="1:16" s="35" customFormat="1" x14ac:dyDescent="0.3">
      <c r="A1360" s="22" t="s">
        <v>295</v>
      </c>
      <c r="B1360" s="23" t="s">
        <v>296</v>
      </c>
      <c r="C1360" s="24" t="s">
        <v>297</v>
      </c>
      <c r="D1360" s="25">
        <v>43647</v>
      </c>
      <c r="E1360" s="25">
        <v>44012</v>
      </c>
      <c r="F1360" s="26" t="s">
        <v>36</v>
      </c>
      <c r="G1360" s="27" t="s">
        <v>37</v>
      </c>
      <c r="H1360" s="28" t="s">
        <v>50</v>
      </c>
      <c r="I1360" s="29" t="s">
        <v>51</v>
      </c>
      <c r="J1360" s="30">
        <v>0</v>
      </c>
      <c r="K1360" s="31">
        <v>0</v>
      </c>
      <c r="L1360" s="32">
        <f t="shared" si="72"/>
        <v>0</v>
      </c>
      <c r="M1360" s="30">
        <v>41413</v>
      </c>
      <c r="N1360" s="32">
        <f t="shared" si="73"/>
        <v>41413</v>
      </c>
      <c r="O1360" s="33"/>
      <c r="P1360" s="34"/>
    </row>
    <row r="1361" spans="1:16" s="35" customFormat="1" x14ac:dyDescent="0.3">
      <c r="A1361" s="22" t="s">
        <v>295</v>
      </c>
      <c r="B1361" s="23" t="s">
        <v>296</v>
      </c>
      <c r="C1361" s="24" t="s">
        <v>297</v>
      </c>
      <c r="D1361" s="25">
        <v>43647</v>
      </c>
      <c r="E1361" s="25">
        <v>44012</v>
      </c>
      <c r="F1361" s="26" t="s">
        <v>36</v>
      </c>
      <c r="G1361" s="27" t="s">
        <v>37</v>
      </c>
      <c r="H1361" s="28" t="s">
        <v>52</v>
      </c>
      <c r="I1361" s="29" t="s">
        <v>53</v>
      </c>
      <c r="J1361" s="30">
        <v>762</v>
      </c>
      <c r="K1361" s="31">
        <v>71</v>
      </c>
      <c r="L1361" s="32">
        <f t="shared" si="72"/>
        <v>833</v>
      </c>
      <c r="M1361" s="30">
        <v>-833</v>
      </c>
      <c r="N1361" s="32">
        <f t="shared" si="73"/>
        <v>0</v>
      </c>
      <c r="O1361" s="33"/>
      <c r="P1361" s="34"/>
    </row>
    <row r="1362" spans="1:16" s="35" customFormat="1" x14ac:dyDescent="0.3">
      <c r="A1362" s="22" t="s">
        <v>295</v>
      </c>
      <c r="B1362" s="23" t="s">
        <v>296</v>
      </c>
      <c r="C1362" s="24" t="s">
        <v>297</v>
      </c>
      <c r="D1362" s="25">
        <v>43647</v>
      </c>
      <c r="E1362" s="25">
        <v>44012</v>
      </c>
      <c r="F1362" s="26" t="s">
        <v>36</v>
      </c>
      <c r="G1362" s="27" t="s">
        <v>37</v>
      </c>
      <c r="H1362" s="28" t="s">
        <v>54</v>
      </c>
      <c r="I1362" s="29" t="s">
        <v>55</v>
      </c>
      <c r="J1362" s="30">
        <v>3010</v>
      </c>
      <c r="K1362" s="31">
        <v>706</v>
      </c>
      <c r="L1362" s="32">
        <f t="shared" si="72"/>
        <v>3716</v>
      </c>
      <c r="M1362" s="30">
        <v>-706</v>
      </c>
      <c r="N1362" s="32">
        <f t="shared" si="73"/>
        <v>3010</v>
      </c>
      <c r="O1362" s="33"/>
      <c r="P1362" s="34"/>
    </row>
    <row r="1363" spans="1:16" s="35" customFormat="1" x14ac:dyDescent="0.3">
      <c r="A1363" s="22" t="s">
        <v>295</v>
      </c>
      <c r="B1363" s="23" t="s">
        <v>296</v>
      </c>
      <c r="C1363" s="24" t="s">
        <v>297</v>
      </c>
      <c r="D1363" s="25">
        <v>43647</v>
      </c>
      <c r="E1363" s="25">
        <v>44012</v>
      </c>
      <c r="F1363" s="26" t="s">
        <v>36</v>
      </c>
      <c r="G1363" s="27" t="s">
        <v>37</v>
      </c>
      <c r="H1363" s="28" t="s">
        <v>56</v>
      </c>
      <c r="I1363" s="29" t="s">
        <v>57</v>
      </c>
      <c r="J1363" s="30">
        <v>1284</v>
      </c>
      <c r="K1363" s="31">
        <v>205</v>
      </c>
      <c r="L1363" s="32">
        <f t="shared" si="72"/>
        <v>1489</v>
      </c>
      <c r="M1363" s="30">
        <v>-205</v>
      </c>
      <c r="N1363" s="32">
        <f t="shared" si="73"/>
        <v>1284</v>
      </c>
      <c r="O1363" s="33"/>
      <c r="P1363" s="34"/>
    </row>
    <row r="1364" spans="1:16" s="35" customFormat="1" x14ac:dyDescent="0.3">
      <c r="A1364" s="22" t="s">
        <v>295</v>
      </c>
      <c r="B1364" s="23" t="s">
        <v>296</v>
      </c>
      <c r="C1364" s="24" t="s">
        <v>297</v>
      </c>
      <c r="D1364" s="25">
        <v>43647</v>
      </c>
      <c r="E1364" s="25">
        <v>44012</v>
      </c>
      <c r="F1364" s="26" t="s">
        <v>36</v>
      </c>
      <c r="G1364" s="27" t="s">
        <v>37</v>
      </c>
      <c r="H1364" s="28" t="s">
        <v>58</v>
      </c>
      <c r="I1364" s="29" t="s">
        <v>59</v>
      </c>
      <c r="J1364" s="30">
        <v>973</v>
      </c>
      <c r="K1364" s="31">
        <v>342</v>
      </c>
      <c r="L1364" s="32">
        <f t="shared" si="72"/>
        <v>1315</v>
      </c>
      <c r="M1364" s="30">
        <v>-342</v>
      </c>
      <c r="N1364" s="32">
        <f t="shared" si="73"/>
        <v>973</v>
      </c>
      <c r="O1364" s="33"/>
      <c r="P1364" s="34"/>
    </row>
    <row r="1365" spans="1:16" s="35" customFormat="1" x14ac:dyDescent="0.3">
      <c r="A1365" s="22" t="s">
        <v>295</v>
      </c>
      <c r="B1365" s="23" t="s">
        <v>296</v>
      </c>
      <c r="C1365" s="24" t="s">
        <v>297</v>
      </c>
      <c r="D1365" s="25">
        <v>43647</v>
      </c>
      <c r="E1365" s="25">
        <v>44012</v>
      </c>
      <c r="F1365" s="26" t="s">
        <v>36</v>
      </c>
      <c r="G1365" s="27" t="s">
        <v>37</v>
      </c>
      <c r="H1365" s="28" t="s">
        <v>60</v>
      </c>
      <c r="I1365" s="29" t="s">
        <v>61</v>
      </c>
      <c r="J1365" s="30">
        <v>0</v>
      </c>
      <c r="K1365" s="31">
        <v>1942</v>
      </c>
      <c r="L1365" s="32">
        <f t="shared" si="72"/>
        <v>1942</v>
      </c>
      <c r="M1365" s="30">
        <v>-1942</v>
      </c>
      <c r="N1365" s="32">
        <f t="shared" si="73"/>
        <v>0</v>
      </c>
      <c r="O1365" s="33"/>
      <c r="P1365" s="34"/>
    </row>
    <row r="1366" spans="1:16" s="35" customFormat="1" x14ac:dyDescent="0.3">
      <c r="A1366" s="22" t="s">
        <v>295</v>
      </c>
      <c r="B1366" s="23" t="s">
        <v>296</v>
      </c>
      <c r="C1366" s="24" t="s">
        <v>297</v>
      </c>
      <c r="D1366" s="25">
        <v>43647</v>
      </c>
      <c r="E1366" s="25">
        <v>44012</v>
      </c>
      <c r="F1366" s="26" t="s">
        <v>36</v>
      </c>
      <c r="G1366" s="27" t="s">
        <v>37</v>
      </c>
      <c r="H1366" s="28" t="s">
        <v>62</v>
      </c>
      <c r="I1366" s="29" t="s">
        <v>63</v>
      </c>
      <c r="J1366" s="30">
        <v>0</v>
      </c>
      <c r="K1366" s="31">
        <v>0</v>
      </c>
      <c r="L1366" s="32">
        <f t="shared" si="72"/>
        <v>0</v>
      </c>
      <c r="M1366" s="30">
        <v>0</v>
      </c>
      <c r="N1366" s="32">
        <f t="shared" si="73"/>
        <v>0</v>
      </c>
      <c r="O1366" s="33"/>
      <c r="P1366" s="34"/>
    </row>
    <row r="1367" spans="1:16" s="35" customFormat="1" x14ac:dyDescent="0.3">
      <c r="A1367" s="22" t="s">
        <v>295</v>
      </c>
      <c r="B1367" s="23" t="s">
        <v>296</v>
      </c>
      <c r="C1367" s="24" t="s">
        <v>297</v>
      </c>
      <c r="D1367" s="25">
        <v>43647</v>
      </c>
      <c r="E1367" s="25">
        <v>44012</v>
      </c>
      <c r="F1367" s="26" t="s">
        <v>36</v>
      </c>
      <c r="G1367" s="27" t="s">
        <v>37</v>
      </c>
      <c r="H1367" s="28" t="s">
        <v>64</v>
      </c>
      <c r="I1367" s="29" t="s">
        <v>65</v>
      </c>
      <c r="J1367" s="30">
        <v>0</v>
      </c>
      <c r="K1367" s="31">
        <v>807</v>
      </c>
      <c r="L1367" s="32">
        <f t="shared" si="72"/>
        <v>807</v>
      </c>
      <c r="M1367" s="30">
        <v>-807</v>
      </c>
      <c r="N1367" s="32">
        <f t="shared" si="73"/>
        <v>0</v>
      </c>
      <c r="O1367" s="33"/>
      <c r="P1367" s="34"/>
    </row>
    <row r="1368" spans="1:16" s="35" customFormat="1" x14ac:dyDescent="0.3">
      <c r="A1368" s="22" t="s">
        <v>295</v>
      </c>
      <c r="B1368" s="23" t="s">
        <v>296</v>
      </c>
      <c r="C1368" s="24" t="s">
        <v>297</v>
      </c>
      <c r="D1368" s="25">
        <v>43647</v>
      </c>
      <c r="E1368" s="25">
        <v>44012</v>
      </c>
      <c r="F1368" s="26" t="s">
        <v>36</v>
      </c>
      <c r="G1368" s="27" t="s">
        <v>37</v>
      </c>
      <c r="H1368" s="28" t="s">
        <v>66</v>
      </c>
      <c r="I1368" s="29" t="s">
        <v>67</v>
      </c>
      <c r="J1368" s="30">
        <v>1924</v>
      </c>
      <c r="K1368" s="31">
        <v>1671</v>
      </c>
      <c r="L1368" s="32">
        <f t="shared" si="72"/>
        <v>3595</v>
      </c>
      <c r="M1368" s="30">
        <v>-1671</v>
      </c>
      <c r="N1368" s="32">
        <f t="shared" si="73"/>
        <v>1924</v>
      </c>
      <c r="O1368" s="33"/>
      <c r="P1368" s="34"/>
    </row>
    <row r="1369" spans="1:16" s="35" customFormat="1" x14ac:dyDescent="0.3">
      <c r="A1369" s="22" t="s">
        <v>295</v>
      </c>
      <c r="B1369" s="23" t="s">
        <v>296</v>
      </c>
      <c r="C1369" s="24" t="s">
        <v>297</v>
      </c>
      <c r="D1369" s="25">
        <v>43647</v>
      </c>
      <c r="E1369" s="25">
        <v>44012</v>
      </c>
      <c r="F1369" s="26" t="s">
        <v>36</v>
      </c>
      <c r="G1369" s="27" t="s">
        <v>37</v>
      </c>
      <c r="H1369" s="28" t="s">
        <v>68</v>
      </c>
      <c r="I1369" s="29" t="s">
        <v>69</v>
      </c>
      <c r="J1369" s="30">
        <v>0</v>
      </c>
      <c r="K1369" s="31">
        <v>0</v>
      </c>
      <c r="L1369" s="32">
        <f t="shared" si="72"/>
        <v>0</v>
      </c>
      <c r="M1369" s="30">
        <v>0</v>
      </c>
      <c r="N1369" s="32">
        <f t="shared" si="73"/>
        <v>0</v>
      </c>
      <c r="O1369" s="33"/>
      <c r="P1369" s="34"/>
    </row>
    <row r="1370" spans="1:16" s="35" customFormat="1" x14ac:dyDescent="0.3">
      <c r="A1370" s="22" t="s">
        <v>295</v>
      </c>
      <c r="B1370" s="23" t="s">
        <v>296</v>
      </c>
      <c r="C1370" s="24" t="s">
        <v>297</v>
      </c>
      <c r="D1370" s="25">
        <v>43647</v>
      </c>
      <c r="E1370" s="25">
        <v>44012</v>
      </c>
      <c r="F1370" s="26" t="s">
        <v>36</v>
      </c>
      <c r="G1370" s="27" t="s">
        <v>37</v>
      </c>
      <c r="H1370" s="28" t="s">
        <v>70</v>
      </c>
      <c r="I1370" s="29" t="s">
        <v>71</v>
      </c>
      <c r="J1370" s="30">
        <v>44806</v>
      </c>
      <c r="K1370" s="31">
        <v>0</v>
      </c>
      <c r="L1370" s="32">
        <f t="shared" si="72"/>
        <v>44806</v>
      </c>
      <c r="M1370" s="30">
        <v>0</v>
      </c>
      <c r="N1370" s="32">
        <f t="shared" si="73"/>
        <v>44806</v>
      </c>
      <c r="O1370" s="33"/>
      <c r="P1370" s="34"/>
    </row>
    <row r="1371" spans="1:16" s="35" customFormat="1" x14ac:dyDescent="0.3">
      <c r="A1371" s="22" t="s">
        <v>295</v>
      </c>
      <c r="B1371" s="23" t="s">
        <v>296</v>
      </c>
      <c r="C1371" s="24" t="s">
        <v>297</v>
      </c>
      <c r="D1371" s="25">
        <v>43647</v>
      </c>
      <c r="E1371" s="25">
        <v>44012</v>
      </c>
      <c r="F1371" s="26" t="s">
        <v>36</v>
      </c>
      <c r="G1371" s="27" t="s">
        <v>37</v>
      </c>
      <c r="H1371" s="28" t="s">
        <v>72</v>
      </c>
      <c r="I1371" s="29" t="s">
        <v>73</v>
      </c>
      <c r="J1371" s="30">
        <v>2194</v>
      </c>
      <c r="K1371" s="31">
        <v>398</v>
      </c>
      <c r="L1371" s="32">
        <f t="shared" si="72"/>
        <v>2592</v>
      </c>
      <c r="M1371" s="30">
        <v>-398</v>
      </c>
      <c r="N1371" s="32">
        <f t="shared" si="73"/>
        <v>2194</v>
      </c>
      <c r="O1371" s="33"/>
      <c r="P1371" s="34"/>
    </row>
    <row r="1372" spans="1:16" s="35" customFormat="1" x14ac:dyDescent="0.3">
      <c r="A1372" s="22" t="s">
        <v>295</v>
      </c>
      <c r="B1372" s="23" t="s">
        <v>296</v>
      </c>
      <c r="C1372" s="24" t="s">
        <v>297</v>
      </c>
      <c r="D1372" s="25">
        <v>43647</v>
      </c>
      <c r="E1372" s="25">
        <v>44012</v>
      </c>
      <c r="F1372" s="26" t="s">
        <v>36</v>
      </c>
      <c r="G1372" s="27" t="s">
        <v>37</v>
      </c>
      <c r="H1372" s="28" t="s">
        <v>74</v>
      </c>
      <c r="I1372" s="29" t="s">
        <v>75</v>
      </c>
      <c r="J1372" s="30">
        <v>0</v>
      </c>
      <c r="K1372" s="31">
        <v>0</v>
      </c>
      <c r="L1372" s="32">
        <f t="shared" si="72"/>
        <v>0</v>
      </c>
      <c r="M1372" s="30">
        <v>0</v>
      </c>
      <c r="N1372" s="32">
        <f t="shared" si="73"/>
        <v>0</v>
      </c>
      <c r="O1372" s="33"/>
      <c r="P1372" s="34"/>
    </row>
    <row r="1373" spans="1:16" s="35" customFormat="1" x14ac:dyDescent="0.3">
      <c r="A1373" s="22" t="s">
        <v>295</v>
      </c>
      <c r="B1373" s="23" t="s">
        <v>296</v>
      </c>
      <c r="C1373" s="24" t="s">
        <v>297</v>
      </c>
      <c r="D1373" s="25">
        <v>43647</v>
      </c>
      <c r="E1373" s="25">
        <v>44012</v>
      </c>
      <c r="F1373" s="26" t="s">
        <v>36</v>
      </c>
      <c r="G1373" s="27" t="s">
        <v>37</v>
      </c>
      <c r="H1373" s="28" t="s">
        <v>76</v>
      </c>
      <c r="I1373" s="29" t="s">
        <v>77</v>
      </c>
      <c r="J1373" s="30">
        <v>0</v>
      </c>
      <c r="K1373" s="31">
        <v>0</v>
      </c>
      <c r="L1373" s="32">
        <f t="shared" si="72"/>
        <v>0</v>
      </c>
      <c r="M1373" s="30">
        <v>0</v>
      </c>
      <c r="N1373" s="32">
        <f t="shared" si="73"/>
        <v>0</v>
      </c>
      <c r="O1373" s="33"/>
      <c r="P1373" s="34"/>
    </row>
    <row r="1374" spans="1:16" s="35" customFormat="1" x14ac:dyDescent="0.3">
      <c r="A1374" s="22" t="s">
        <v>295</v>
      </c>
      <c r="B1374" s="23" t="s">
        <v>296</v>
      </c>
      <c r="C1374" s="24" t="s">
        <v>297</v>
      </c>
      <c r="D1374" s="25">
        <v>43647</v>
      </c>
      <c r="E1374" s="25">
        <v>44012</v>
      </c>
      <c r="F1374" s="26" t="s">
        <v>36</v>
      </c>
      <c r="G1374" s="27" t="s">
        <v>37</v>
      </c>
      <c r="H1374" s="28" t="s">
        <v>78</v>
      </c>
      <c r="I1374" s="29" t="s">
        <v>79</v>
      </c>
      <c r="J1374" s="30">
        <v>0</v>
      </c>
      <c r="K1374" s="31">
        <v>0</v>
      </c>
      <c r="L1374" s="32">
        <f t="shared" si="72"/>
        <v>0</v>
      </c>
      <c r="M1374" s="30">
        <v>0</v>
      </c>
      <c r="N1374" s="32">
        <f t="shared" si="73"/>
        <v>0</v>
      </c>
      <c r="O1374" s="33"/>
      <c r="P1374" s="34"/>
    </row>
    <row r="1375" spans="1:16" s="35" customFormat="1" x14ac:dyDescent="0.3">
      <c r="A1375" s="22" t="s">
        <v>295</v>
      </c>
      <c r="B1375" s="23" t="s">
        <v>296</v>
      </c>
      <c r="C1375" s="24" t="s">
        <v>297</v>
      </c>
      <c r="D1375" s="25">
        <v>43647</v>
      </c>
      <c r="E1375" s="25">
        <v>44012</v>
      </c>
      <c r="F1375" s="26" t="s">
        <v>36</v>
      </c>
      <c r="G1375" s="27" t="s">
        <v>37</v>
      </c>
      <c r="H1375" s="28" t="s">
        <v>80</v>
      </c>
      <c r="I1375" s="29" t="s">
        <v>81</v>
      </c>
      <c r="J1375" s="30">
        <v>-4282</v>
      </c>
      <c r="K1375" s="31">
        <v>4621</v>
      </c>
      <c r="L1375" s="32">
        <f t="shared" si="72"/>
        <v>339</v>
      </c>
      <c r="M1375" s="30">
        <v>-4621</v>
      </c>
      <c r="N1375" s="32">
        <f t="shared" si="73"/>
        <v>-4282</v>
      </c>
      <c r="O1375" s="33"/>
      <c r="P1375" s="34"/>
    </row>
    <row r="1376" spans="1:16" s="35" customFormat="1" x14ac:dyDescent="0.3">
      <c r="A1376" s="22" t="s">
        <v>295</v>
      </c>
      <c r="B1376" s="23" t="s">
        <v>296</v>
      </c>
      <c r="C1376" s="24" t="s">
        <v>297</v>
      </c>
      <c r="D1376" s="25">
        <v>43647</v>
      </c>
      <c r="E1376" s="25">
        <v>44012</v>
      </c>
      <c r="F1376" s="26" t="s">
        <v>36</v>
      </c>
      <c r="G1376" s="27" t="s">
        <v>37</v>
      </c>
      <c r="H1376" s="28" t="s">
        <v>82</v>
      </c>
      <c r="I1376" s="29" t="s">
        <v>83</v>
      </c>
      <c r="J1376" s="30">
        <v>-19754</v>
      </c>
      <c r="K1376" s="31">
        <v>13957</v>
      </c>
      <c r="L1376" s="32">
        <f t="shared" si="72"/>
        <v>-5797</v>
      </c>
      <c r="M1376" s="30">
        <v>-13957</v>
      </c>
      <c r="N1376" s="32">
        <f t="shared" si="73"/>
        <v>-19754</v>
      </c>
      <c r="O1376" s="33"/>
      <c r="P1376" s="34"/>
    </row>
    <row r="1377" spans="1:16" s="35" customFormat="1" x14ac:dyDescent="0.3">
      <c r="A1377" s="22" t="s">
        <v>295</v>
      </c>
      <c r="B1377" s="23" t="s">
        <v>296</v>
      </c>
      <c r="C1377" s="24" t="s">
        <v>297</v>
      </c>
      <c r="D1377" s="25">
        <v>43647</v>
      </c>
      <c r="E1377" s="25">
        <v>44012</v>
      </c>
      <c r="F1377" s="26" t="s">
        <v>36</v>
      </c>
      <c r="G1377" s="27" t="s">
        <v>37</v>
      </c>
      <c r="H1377" s="28" t="s">
        <v>84</v>
      </c>
      <c r="I1377" s="29" t="s">
        <v>85</v>
      </c>
      <c r="J1377" s="30">
        <v>0</v>
      </c>
      <c r="K1377" s="31">
        <v>0</v>
      </c>
      <c r="L1377" s="32">
        <f t="shared" si="72"/>
        <v>0</v>
      </c>
      <c r="M1377" s="30">
        <v>0</v>
      </c>
      <c r="N1377" s="32">
        <f t="shared" si="73"/>
        <v>0</v>
      </c>
      <c r="O1377" s="33"/>
      <c r="P1377" s="34"/>
    </row>
    <row r="1378" spans="1:16" s="35" customFormat="1" x14ac:dyDescent="0.3">
      <c r="A1378" s="22" t="s">
        <v>295</v>
      </c>
      <c r="B1378" s="23" t="s">
        <v>296</v>
      </c>
      <c r="C1378" s="24" t="s">
        <v>297</v>
      </c>
      <c r="D1378" s="25">
        <v>43647</v>
      </c>
      <c r="E1378" s="25">
        <v>44012</v>
      </c>
      <c r="F1378" s="26" t="s">
        <v>36</v>
      </c>
      <c r="G1378" s="27" t="s">
        <v>37</v>
      </c>
      <c r="H1378" s="28" t="s">
        <v>86</v>
      </c>
      <c r="I1378" s="29" t="s">
        <v>87</v>
      </c>
      <c r="J1378" s="30">
        <v>0</v>
      </c>
      <c r="K1378" s="31">
        <v>47</v>
      </c>
      <c r="L1378" s="32">
        <f t="shared" si="72"/>
        <v>47</v>
      </c>
      <c r="M1378" s="30">
        <v>-47</v>
      </c>
      <c r="N1378" s="32">
        <f t="shared" si="73"/>
        <v>0</v>
      </c>
      <c r="O1378" s="33"/>
      <c r="P1378" s="34"/>
    </row>
    <row r="1379" spans="1:16" s="35" customFormat="1" x14ac:dyDescent="0.3">
      <c r="A1379" s="22" t="s">
        <v>295</v>
      </c>
      <c r="B1379" s="23" t="s">
        <v>296</v>
      </c>
      <c r="C1379" s="24" t="s">
        <v>297</v>
      </c>
      <c r="D1379" s="25">
        <v>43647</v>
      </c>
      <c r="E1379" s="25">
        <v>44012</v>
      </c>
      <c r="F1379" s="26" t="s">
        <v>36</v>
      </c>
      <c r="G1379" s="27" t="s">
        <v>37</v>
      </c>
      <c r="H1379" s="28" t="s">
        <v>88</v>
      </c>
      <c r="I1379" s="29" t="s">
        <v>89</v>
      </c>
      <c r="J1379" s="30">
        <v>0</v>
      </c>
      <c r="K1379" s="31">
        <v>0</v>
      </c>
      <c r="L1379" s="32">
        <f t="shared" si="72"/>
        <v>0</v>
      </c>
      <c r="M1379" s="30">
        <v>0</v>
      </c>
      <c r="N1379" s="32">
        <f t="shared" si="73"/>
        <v>0</v>
      </c>
      <c r="O1379" s="33"/>
      <c r="P1379" s="34"/>
    </row>
    <row r="1380" spans="1:16" s="35" customFormat="1" x14ac:dyDescent="0.3">
      <c r="A1380" s="22" t="s">
        <v>295</v>
      </c>
      <c r="B1380" s="23" t="s">
        <v>296</v>
      </c>
      <c r="C1380" s="24" t="s">
        <v>297</v>
      </c>
      <c r="D1380" s="25">
        <v>43647</v>
      </c>
      <c r="E1380" s="25">
        <v>44012</v>
      </c>
      <c r="F1380" s="26" t="s">
        <v>36</v>
      </c>
      <c r="G1380" s="27" t="s">
        <v>37</v>
      </c>
      <c r="H1380" s="28" t="s">
        <v>90</v>
      </c>
      <c r="I1380" s="29" t="s">
        <v>91</v>
      </c>
      <c r="J1380" s="30">
        <v>0</v>
      </c>
      <c r="K1380" s="31">
        <v>0</v>
      </c>
      <c r="L1380" s="32">
        <f t="shared" ref="L1380:L1443" si="75">SUM(J1380:K1380)</f>
        <v>0</v>
      </c>
      <c r="M1380" s="30">
        <v>0</v>
      </c>
      <c r="N1380" s="32">
        <f t="shared" ref="N1380:N1443" si="76">+SUM($L1380:$M1380)</f>
        <v>0</v>
      </c>
      <c r="O1380" s="33">
        <v>0</v>
      </c>
      <c r="P1380" s="34">
        <v>0</v>
      </c>
    </row>
    <row r="1381" spans="1:16" s="35" customFormat="1" x14ac:dyDescent="0.3">
      <c r="A1381" s="22" t="s">
        <v>295</v>
      </c>
      <c r="B1381" s="23" t="s">
        <v>296</v>
      </c>
      <c r="C1381" s="24" t="s">
        <v>297</v>
      </c>
      <c r="D1381" s="25">
        <v>43647</v>
      </c>
      <c r="E1381" s="25">
        <v>44012</v>
      </c>
      <c r="F1381" s="26" t="s">
        <v>36</v>
      </c>
      <c r="G1381" s="27" t="s">
        <v>37</v>
      </c>
      <c r="H1381" s="28" t="s">
        <v>92</v>
      </c>
      <c r="I1381" s="29" t="s">
        <v>93</v>
      </c>
      <c r="J1381" s="30">
        <v>0</v>
      </c>
      <c r="K1381" s="31">
        <v>0</v>
      </c>
      <c r="L1381" s="32">
        <f t="shared" si="75"/>
        <v>0</v>
      </c>
      <c r="M1381" s="30">
        <v>0</v>
      </c>
      <c r="N1381" s="32">
        <f t="shared" si="76"/>
        <v>0</v>
      </c>
      <c r="O1381" s="33"/>
      <c r="P1381" s="34"/>
    </row>
    <row r="1382" spans="1:16" s="35" customFormat="1" x14ac:dyDescent="0.3">
      <c r="A1382" s="22" t="s">
        <v>295</v>
      </c>
      <c r="B1382" s="23" t="s">
        <v>296</v>
      </c>
      <c r="C1382" s="24" t="s">
        <v>297</v>
      </c>
      <c r="D1382" s="25">
        <v>43647</v>
      </c>
      <c r="E1382" s="25">
        <v>44012</v>
      </c>
      <c r="F1382" s="26" t="s">
        <v>36</v>
      </c>
      <c r="G1382" s="27" t="s">
        <v>37</v>
      </c>
      <c r="H1382" s="28" t="s">
        <v>94</v>
      </c>
      <c r="I1382" s="29" t="s">
        <v>95</v>
      </c>
      <c r="J1382" s="30">
        <v>0</v>
      </c>
      <c r="K1382" s="31">
        <v>0</v>
      </c>
      <c r="L1382" s="32">
        <f t="shared" si="75"/>
        <v>0</v>
      </c>
      <c r="M1382" s="30">
        <v>0</v>
      </c>
      <c r="N1382" s="32">
        <f t="shared" si="76"/>
        <v>0</v>
      </c>
      <c r="O1382" s="33"/>
      <c r="P1382" s="34"/>
    </row>
    <row r="1383" spans="1:16" s="35" customFormat="1" x14ac:dyDescent="0.3">
      <c r="A1383" s="22" t="s">
        <v>295</v>
      </c>
      <c r="B1383" s="23" t="s">
        <v>296</v>
      </c>
      <c r="C1383" s="24" t="s">
        <v>297</v>
      </c>
      <c r="D1383" s="25">
        <v>43647</v>
      </c>
      <c r="E1383" s="25">
        <v>44012</v>
      </c>
      <c r="F1383" s="26" t="s">
        <v>36</v>
      </c>
      <c r="G1383" s="27" t="s">
        <v>37</v>
      </c>
      <c r="H1383" s="28" t="s">
        <v>96</v>
      </c>
      <c r="I1383" s="29" t="s">
        <v>97</v>
      </c>
      <c r="J1383" s="30">
        <v>0</v>
      </c>
      <c r="K1383" s="31">
        <v>415</v>
      </c>
      <c r="L1383" s="32">
        <f t="shared" si="75"/>
        <v>415</v>
      </c>
      <c r="M1383" s="30">
        <v>-415</v>
      </c>
      <c r="N1383" s="32">
        <f t="shared" si="76"/>
        <v>0</v>
      </c>
      <c r="O1383" s="33"/>
      <c r="P1383" s="34"/>
    </row>
    <row r="1384" spans="1:16" s="35" customFormat="1" x14ac:dyDescent="0.3">
      <c r="A1384" s="22" t="s">
        <v>295</v>
      </c>
      <c r="B1384" s="23" t="s">
        <v>296</v>
      </c>
      <c r="C1384" s="24" t="s">
        <v>297</v>
      </c>
      <c r="D1384" s="25">
        <v>43647</v>
      </c>
      <c r="E1384" s="25">
        <v>44012</v>
      </c>
      <c r="F1384" s="26" t="s">
        <v>36</v>
      </c>
      <c r="G1384" s="27" t="s">
        <v>37</v>
      </c>
      <c r="H1384" s="28" t="s">
        <v>98</v>
      </c>
      <c r="I1384" s="29" t="s">
        <v>99</v>
      </c>
      <c r="J1384" s="30">
        <v>0</v>
      </c>
      <c r="K1384" s="31">
        <v>0</v>
      </c>
      <c r="L1384" s="32">
        <f t="shared" si="75"/>
        <v>0</v>
      </c>
      <c r="M1384" s="30">
        <v>0</v>
      </c>
      <c r="N1384" s="32">
        <f t="shared" si="76"/>
        <v>0</v>
      </c>
      <c r="O1384" s="33"/>
      <c r="P1384" s="34"/>
    </row>
    <row r="1385" spans="1:16" s="35" customFormat="1" x14ac:dyDescent="0.3">
      <c r="A1385" s="22" t="s">
        <v>295</v>
      </c>
      <c r="B1385" s="23" t="s">
        <v>296</v>
      </c>
      <c r="C1385" s="24" t="s">
        <v>297</v>
      </c>
      <c r="D1385" s="25">
        <v>43647</v>
      </c>
      <c r="E1385" s="25">
        <v>44012</v>
      </c>
      <c r="F1385" s="26" t="s">
        <v>36</v>
      </c>
      <c r="G1385" s="27" t="s">
        <v>37</v>
      </c>
      <c r="H1385" s="28" t="s">
        <v>100</v>
      </c>
      <c r="I1385" s="29" t="s">
        <v>101</v>
      </c>
      <c r="J1385" s="30">
        <v>164</v>
      </c>
      <c r="K1385" s="31">
        <v>0</v>
      </c>
      <c r="L1385" s="32">
        <f t="shared" si="75"/>
        <v>164</v>
      </c>
      <c r="M1385" s="30">
        <v>0</v>
      </c>
      <c r="N1385" s="32">
        <f t="shared" si="76"/>
        <v>164</v>
      </c>
      <c r="O1385" s="33"/>
      <c r="P1385" s="34"/>
    </row>
    <row r="1386" spans="1:16" s="35" customFormat="1" x14ac:dyDescent="0.3">
      <c r="A1386" s="22" t="s">
        <v>295</v>
      </c>
      <c r="B1386" s="23" t="s">
        <v>296</v>
      </c>
      <c r="C1386" s="24" t="s">
        <v>297</v>
      </c>
      <c r="D1386" s="25">
        <v>43647</v>
      </c>
      <c r="E1386" s="25">
        <v>44012</v>
      </c>
      <c r="F1386" s="26" t="s">
        <v>36</v>
      </c>
      <c r="G1386" s="27" t="s">
        <v>37</v>
      </c>
      <c r="H1386" s="28" t="s">
        <v>102</v>
      </c>
      <c r="I1386" s="29" t="s">
        <v>103</v>
      </c>
      <c r="J1386" s="30">
        <v>410</v>
      </c>
      <c r="K1386" s="31">
        <v>0</v>
      </c>
      <c r="L1386" s="32">
        <f t="shared" si="75"/>
        <v>410</v>
      </c>
      <c r="M1386" s="30">
        <v>0</v>
      </c>
      <c r="N1386" s="32">
        <f t="shared" si="76"/>
        <v>410</v>
      </c>
      <c r="O1386" s="33"/>
      <c r="P1386" s="34"/>
    </row>
    <row r="1387" spans="1:16" s="35" customFormat="1" x14ac:dyDescent="0.3">
      <c r="A1387" s="22" t="s">
        <v>295</v>
      </c>
      <c r="B1387" s="23" t="s">
        <v>296</v>
      </c>
      <c r="C1387" s="24" t="s">
        <v>297</v>
      </c>
      <c r="D1387" s="25">
        <v>43647</v>
      </c>
      <c r="E1387" s="25">
        <v>44012</v>
      </c>
      <c r="F1387" s="26" t="s">
        <v>36</v>
      </c>
      <c r="G1387" s="27" t="s">
        <v>37</v>
      </c>
      <c r="H1387" s="28" t="s">
        <v>104</v>
      </c>
      <c r="I1387" s="29" t="s">
        <v>105</v>
      </c>
      <c r="J1387" s="30">
        <v>0</v>
      </c>
      <c r="K1387" s="31">
        <v>0</v>
      </c>
      <c r="L1387" s="32">
        <f t="shared" si="75"/>
        <v>0</v>
      </c>
      <c r="M1387" s="30">
        <v>0</v>
      </c>
      <c r="N1387" s="32">
        <f t="shared" si="76"/>
        <v>0</v>
      </c>
      <c r="O1387" s="33"/>
      <c r="P1387" s="34"/>
    </row>
    <row r="1388" spans="1:16" s="35" customFormat="1" x14ac:dyDescent="0.3">
      <c r="A1388" s="22" t="s">
        <v>295</v>
      </c>
      <c r="B1388" s="23" t="s">
        <v>296</v>
      </c>
      <c r="C1388" s="24" t="s">
        <v>297</v>
      </c>
      <c r="D1388" s="25">
        <v>43647</v>
      </c>
      <c r="E1388" s="25">
        <v>44012</v>
      </c>
      <c r="F1388" s="26" t="s">
        <v>36</v>
      </c>
      <c r="G1388" s="27" t="s">
        <v>37</v>
      </c>
      <c r="H1388" s="28" t="s">
        <v>106</v>
      </c>
      <c r="I1388" s="29" t="s">
        <v>107</v>
      </c>
      <c r="J1388" s="30">
        <v>0</v>
      </c>
      <c r="K1388" s="31">
        <v>0</v>
      </c>
      <c r="L1388" s="32">
        <f t="shared" si="75"/>
        <v>0</v>
      </c>
      <c r="M1388" s="30">
        <v>0</v>
      </c>
      <c r="N1388" s="32">
        <f t="shared" si="76"/>
        <v>0</v>
      </c>
      <c r="O1388" s="33"/>
      <c r="P1388" s="34"/>
    </row>
    <row r="1389" spans="1:16" s="35" customFormat="1" x14ac:dyDescent="0.3">
      <c r="A1389" s="22" t="s">
        <v>295</v>
      </c>
      <c r="B1389" s="23" t="s">
        <v>296</v>
      </c>
      <c r="C1389" s="24" t="s">
        <v>297</v>
      </c>
      <c r="D1389" s="25">
        <v>43647</v>
      </c>
      <c r="E1389" s="25">
        <v>44012</v>
      </c>
      <c r="F1389" s="26" t="s">
        <v>36</v>
      </c>
      <c r="G1389" s="27" t="s">
        <v>37</v>
      </c>
      <c r="H1389" s="28" t="s">
        <v>108</v>
      </c>
      <c r="I1389" s="29" t="s">
        <v>109</v>
      </c>
      <c r="J1389" s="30">
        <v>1753</v>
      </c>
      <c r="K1389" s="31">
        <v>2837</v>
      </c>
      <c r="L1389" s="32">
        <f t="shared" si="75"/>
        <v>4590</v>
      </c>
      <c r="M1389" s="30">
        <v>-3326</v>
      </c>
      <c r="N1389" s="32">
        <f t="shared" si="76"/>
        <v>1264</v>
      </c>
      <c r="O1389" s="33"/>
      <c r="P1389" s="34"/>
    </row>
    <row r="1390" spans="1:16" s="35" customFormat="1" x14ac:dyDescent="0.3">
      <c r="A1390" s="22" t="s">
        <v>295</v>
      </c>
      <c r="B1390" s="23" t="s">
        <v>296</v>
      </c>
      <c r="C1390" s="24" t="s">
        <v>297</v>
      </c>
      <c r="D1390" s="25">
        <v>43647</v>
      </c>
      <c r="E1390" s="25">
        <v>44012</v>
      </c>
      <c r="F1390" s="45" t="s">
        <v>36</v>
      </c>
      <c r="G1390" s="46" t="s">
        <v>37</v>
      </c>
      <c r="H1390" s="47" t="s">
        <v>34</v>
      </c>
      <c r="I1390" s="48" t="s">
        <v>110</v>
      </c>
      <c r="J1390" s="49">
        <f>SUM(J1354:J1389)</f>
        <v>184482</v>
      </c>
      <c r="K1390" s="50">
        <f>SUM(K1354:K1389)</f>
        <v>-15184</v>
      </c>
      <c r="L1390" s="51">
        <f t="shared" si="75"/>
        <v>169298</v>
      </c>
      <c r="M1390" s="49">
        <f>SUM(M1354:M1389)</f>
        <v>3264</v>
      </c>
      <c r="N1390" s="51">
        <f t="shared" si="76"/>
        <v>172562</v>
      </c>
      <c r="O1390" s="52"/>
      <c r="P1390" s="53"/>
    </row>
    <row r="1391" spans="1:16" s="35" customFormat="1" x14ac:dyDescent="0.3">
      <c r="A1391" s="22" t="s">
        <v>295</v>
      </c>
      <c r="B1391" s="23" t="s">
        <v>296</v>
      </c>
      <c r="C1391" s="24" t="s">
        <v>297</v>
      </c>
      <c r="D1391" s="25">
        <v>43647</v>
      </c>
      <c r="E1391" s="25">
        <v>44012</v>
      </c>
      <c r="F1391" s="26" t="s">
        <v>111</v>
      </c>
      <c r="G1391" s="27" t="s">
        <v>112</v>
      </c>
      <c r="H1391" s="28" t="s">
        <v>82</v>
      </c>
      <c r="I1391" s="29" t="s">
        <v>113</v>
      </c>
      <c r="J1391" s="30">
        <v>124380</v>
      </c>
      <c r="K1391" s="31">
        <v>-124380</v>
      </c>
      <c r="L1391" s="32">
        <f t="shared" si="75"/>
        <v>0</v>
      </c>
      <c r="M1391" s="30">
        <v>0</v>
      </c>
      <c r="N1391" s="32">
        <f t="shared" si="76"/>
        <v>0</v>
      </c>
      <c r="O1391" s="33"/>
      <c r="P1391" s="34"/>
    </row>
    <row r="1392" spans="1:16" s="35" customFormat="1" x14ac:dyDescent="0.3">
      <c r="A1392" s="22" t="s">
        <v>295</v>
      </c>
      <c r="B1392" s="23" t="s">
        <v>296</v>
      </c>
      <c r="C1392" s="24" t="s">
        <v>297</v>
      </c>
      <c r="D1392" s="25">
        <v>43647</v>
      </c>
      <c r="E1392" s="25">
        <v>44012</v>
      </c>
      <c r="F1392" s="26" t="s">
        <v>111</v>
      </c>
      <c r="G1392" s="27" t="s">
        <v>112</v>
      </c>
      <c r="H1392" s="28" t="s">
        <v>84</v>
      </c>
      <c r="I1392" s="29" t="s">
        <v>114</v>
      </c>
      <c r="J1392" s="30">
        <v>0</v>
      </c>
      <c r="K1392" s="31">
        <v>16354</v>
      </c>
      <c r="L1392" s="32">
        <f t="shared" si="75"/>
        <v>16354</v>
      </c>
      <c r="M1392" s="30">
        <v>0</v>
      </c>
      <c r="N1392" s="32">
        <f t="shared" si="76"/>
        <v>16354</v>
      </c>
      <c r="O1392" s="33"/>
      <c r="P1392" s="34"/>
    </row>
    <row r="1393" spans="1:16" s="35" customFormat="1" x14ac:dyDescent="0.3">
      <c r="A1393" s="22" t="s">
        <v>295</v>
      </c>
      <c r="B1393" s="23" t="s">
        <v>296</v>
      </c>
      <c r="C1393" s="24" t="s">
        <v>297</v>
      </c>
      <c r="D1393" s="25">
        <v>43647</v>
      </c>
      <c r="E1393" s="25">
        <v>44012</v>
      </c>
      <c r="F1393" s="26" t="s">
        <v>111</v>
      </c>
      <c r="G1393" s="27" t="s">
        <v>112</v>
      </c>
      <c r="H1393" s="28" t="s">
        <v>86</v>
      </c>
      <c r="I1393" s="29" t="s">
        <v>115</v>
      </c>
      <c r="J1393" s="30">
        <v>0</v>
      </c>
      <c r="K1393" s="31">
        <v>26194</v>
      </c>
      <c r="L1393" s="32">
        <f t="shared" si="75"/>
        <v>26194</v>
      </c>
      <c r="M1393" s="30">
        <v>0</v>
      </c>
      <c r="N1393" s="32">
        <f t="shared" si="76"/>
        <v>26194</v>
      </c>
      <c r="O1393" s="33"/>
      <c r="P1393" s="34"/>
    </row>
    <row r="1394" spans="1:16" s="35" customFormat="1" x14ac:dyDescent="0.3">
      <c r="A1394" s="22" t="s">
        <v>295</v>
      </c>
      <c r="B1394" s="23" t="s">
        <v>296</v>
      </c>
      <c r="C1394" s="24" t="s">
        <v>297</v>
      </c>
      <c r="D1394" s="25">
        <v>43647</v>
      </c>
      <c r="E1394" s="25">
        <v>44012</v>
      </c>
      <c r="F1394" s="26" t="s">
        <v>111</v>
      </c>
      <c r="G1394" s="27" t="s">
        <v>112</v>
      </c>
      <c r="H1394" s="28" t="s">
        <v>116</v>
      </c>
      <c r="I1394" s="29" t="s">
        <v>117</v>
      </c>
      <c r="J1394" s="30">
        <v>6849</v>
      </c>
      <c r="K1394" s="31">
        <v>403</v>
      </c>
      <c r="L1394" s="32">
        <f t="shared" si="75"/>
        <v>7252</v>
      </c>
      <c r="M1394" s="30">
        <v>-403</v>
      </c>
      <c r="N1394" s="32">
        <f t="shared" si="76"/>
        <v>6849</v>
      </c>
      <c r="O1394" s="33"/>
      <c r="P1394" s="34"/>
    </row>
    <row r="1395" spans="1:16" s="35" customFormat="1" x14ac:dyDescent="0.3">
      <c r="A1395" s="22" t="s">
        <v>295</v>
      </c>
      <c r="B1395" s="23" t="s">
        <v>296</v>
      </c>
      <c r="C1395" s="24" t="s">
        <v>297</v>
      </c>
      <c r="D1395" s="25">
        <v>43647</v>
      </c>
      <c r="E1395" s="25">
        <v>44012</v>
      </c>
      <c r="F1395" s="26" t="s">
        <v>111</v>
      </c>
      <c r="G1395" s="27" t="s">
        <v>112</v>
      </c>
      <c r="H1395" s="28" t="s">
        <v>88</v>
      </c>
      <c r="I1395" s="29" t="s">
        <v>118</v>
      </c>
      <c r="J1395" s="30">
        <v>0</v>
      </c>
      <c r="K1395" s="31">
        <v>0</v>
      </c>
      <c r="L1395" s="32">
        <f t="shared" si="75"/>
        <v>0</v>
      </c>
      <c r="M1395" s="30">
        <v>0</v>
      </c>
      <c r="N1395" s="32">
        <f t="shared" si="76"/>
        <v>0</v>
      </c>
      <c r="O1395" s="33"/>
      <c r="P1395" s="34"/>
    </row>
    <row r="1396" spans="1:16" s="35" customFormat="1" x14ac:dyDescent="0.3">
      <c r="A1396" s="22" t="s">
        <v>295</v>
      </c>
      <c r="B1396" s="23" t="s">
        <v>296</v>
      </c>
      <c r="C1396" s="24" t="s">
        <v>297</v>
      </c>
      <c r="D1396" s="25">
        <v>43647</v>
      </c>
      <c r="E1396" s="25">
        <v>44012</v>
      </c>
      <c r="F1396" s="26" t="s">
        <v>111</v>
      </c>
      <c r="G1396" s="27" t="s">
        <v>112</v>
      </c>
      <c r="H1396" s="28" t="s">
        <v>119</v>
      </c>
      <c r="I1396" s="29" t="s">
        <v>120</v>
      </c>
      <c r="J1396" s="30">
        <v>0</v>
      </c>
      <c r="K1396" s="31">
        <v>0</v>
      </c>
      <c r="L1396" s="32">
        <f t="shared" si="75"/>
        <v>0</v>
      </c>
      <c r="M1396" s="30">
        <v>0</v>
      </c>
      <c r="N1396" s="32">
        <f t="shared" si="76"/>
        <v>0</v>
      </c>
      <c r="O1396" s="33"/>
      <c r="P1396" s="34"/>
    </row>
    <row r="1397" spans="1:16" s="35" customFormat="1" x14ac:dyDescent="0.3">
      <c r="A1397" s="22" t="s">
        <v>295</v>
      </c>
      <c r="B1397" s="23" t="s">
        <v>296</v>
      </c>
      <c r="C1397" s="24" t="s">
        <v>297</v>
      </c>
      <c r="D1397" s="25">
        <v>43647</v>
      </c>
      <c r="E1397" s="25">
        <v>44012</v>
      </c>
      <c r="F1397" s="26" t="s">
        <v>111</v>
      </c>
      <c r="G1397" s="27" t="s">
        <v>112</v>
      </c>
      <c r="H1397" s="28" t="s">
        <v>121</v>
      </c>
      <c r="I1397" s="29" t="s">
        <v>122</v>
      </c>
      <c r="J1397" s="30">
        <v>0</v>
      </c>
      <c r="K1397" s="31">
        <v>0</v>
      </c>
      <c r="L1397" s="32">
        <f t="shared" si="75"/>
        <v>0</v>
      </c>
      <c r="M1397" s="30">
        <v>0</v>
      </c>
      <c r="N1397" s="32">
        <f t="shared" si="76"/>
        <v>0</v>
      </c>
      <c r="O1397" s="33"/>
      <c r="P1397" s="34"/>
    </row>
    <row r="1398" spans="1:16" s="35" customFormat="1" x14ac:dyDescent="0.3">
      <c r="A1398" s="22" t="s">
        <v>295</v>
      </c>
      <c r="B1398" s="23" t="s">
        <v>296</v>
      </c>
      <c r="C1398" s="24" t="s">
        <v>297</v>
      </c>
      <c r="D1398" s="25">
        <v>43647</v>
      </c>
      <c r="E1398" s="25">
        <v>44012</v>
      </c>
      <c r="F1398" s="26" t="s">
        <v>111</v>
      </c>
      <c r="G1398" s="27" t="s">
        <v>112</v>
      </c>
      <c r="H1398" s="28" t="s">
        <v>90</v>
      </c>
      <c r="I1398" s="29" t="s">
        <v>123</v>
      </c>
      <c r="J1398" s="30">
        <v>0</v>
      </c>
      <c r="K1398" s="31">
        <v>0</v>
      </c>
      <c r="L1398" s="32">
        <f t="shared" si="75"/>
        <v>0</v>
      </c>
      <c r="M1398" s="30">
        <v>0</v>
      </c>
      <c r="N1398" s="32">
        <f t="shared" si="76"/>
        <v>0</v>
      </c>
      <c r="O1398" s="33"/>
      <c r="P1398" s="34"/>
    </row>
    <row r="1399" spans="1:16" s="35" customFormat="1" x14ac:dyDescent="0.3">
      <c r="A1399" s="22" t="s">
        <v>295</v>
      </c>
      <c r="B1399" s="23" t="s">
        <v>296</v>
      </c>
      <c r="C1399" s="24" t="s">
        <v>297</v>
      </c>
      <c r="D1399" s="25">
        <v>43647</v>
      </c>
      <c r="E1399" s="25">
        <v>44012</v>
      </c>
      <c r="F1399" s="26" t="s">
        <v>111</v>
      </c>
      <c r="G1399" s="27" t="s">
        <v>112</v>
      </c>
      <c r="H1399" s="28" t="s">
        <v>92</v>
      </c>
      <c r="I1399" s="29" t="s">
        <v>124</v>
      </c>
      <c r="J1399" s="30">
        <v>0</v>
      </c>
      <c r="K1399" s="31">
        <v>0</v>
      </c>
      <c r="L1399" s="32">
        <f t="shared" si="75"/>
        <v>0</v>
      </c>
      <c r="M1399" s="30">
        <v>0</v>
      </c>
      <c r="N1399" s="32">
        <f t="shared" si="76"/>
        <v>0</v>
      </c>
      <c r="O1399" s="33"/>
      <c r="P1399" s="34"/>
    </row>
    <row r="1400" spans="1:16" s="35" customFormat="1" x14ac:dyDescent="0.3">
      <c r="A1400" s="22" t="s">
        <v>295</v>
      </c>
      <c r="B1400" s="23" t="s">
        <v>296</v>
      </c>
      <c r="C1400" s="24" t="s">
        <v>297</v>
      </c>
      <c r="D1400" s="25">
        <v>43647</v>
      </c>
      <c r="E1400" s="25">
        <v>44012</v>
      </c>
      <c r="F1400" s="26" t="s">
        <v>111</v>
      </c>
      <c r="G1400" s="27" t="s">
        <v>112</v>
      </c>
      <c r="H1400" s="28" t="s">
        <v>94</v>
      </c>
      <c r="I1400" s="29" t="s">
        <v>125</v>
      </c>
      <c r="J1400" s="30">
        <v>0</v>
      </c>
      <c r="K1400" s="31">
        <v>0</v>
      </c>
      <c r="L1400" s="32">
        <f t="shared" si="75"/>
        <v>0</v>
      </c>
      <c r="M1400" s="30">
        <v>0</v>
      </c>
      <c r="N1400" s="32">
        <f t="shared" si="76"/>
        <v>0</v>
      </c>
      <c r="O1400" s="33"/>
      <c r="P1400" s="34"/>
    </row>
    <row r="1401" spans="1:16" s="35" customFormat="1" x14ac:dyDescent="0.3">
      <c r="A1401" s="22" t="s">
        <v>295</v>
      </c>
      <c r="B1401" s="23" t="s">
        <v>296</v>
      </c>
      <c r="C1401" s="24" t="s">
        <v>297</v>
      </c>
      <c r="D1401" s="25">
        <v>43647</v>
      </c>
      <c r="E1401" s="25">
        <v>44012</v>
      </c>
      <c r="F1401" s="26" t="s">
        <v>111</v>
      </c>
      <c r="G1401" s="27" t="s">
        <v>112</v>
      </c>
      <c r="H1401" s="28" t="s">
        <v>96</v>
      </c>
      <c r="I1401" s="29" t="s">
        <v>126</v>
      </c>
      <c r="J1401" s="30">
        <v>0</v>
      </c>
      <c r="K1401" s="31">
        <v>0</v>
      </c>
      <c r="L1401" s="32">
        <f t="shared" si="75"/>
        <v>0</v>
      </c>
      <c r="M1401" s="30">
        <v>0</v>
      </c>
      <c r="N1401" s="32">
        <f t="shared" si="76"/>
        <v>0</v>
      </c>
      <c r="O1401" s="33"/>
      <c r="P1401" s="34"/>
    </row>
    <row r="1402" spans="1:16" s="35" customFormat="1" x14ac:dyDescent="0.3">
      <c r="A1402" s="22" t="s">
        <v>295</v>
      </c>
      <c r="B1402" s="23" t="s">
        <v>296</v>
      </c>
      <c r="C1402" s="24" t="s">
        <v>297</v>
      </c>
      <c r="D1402" s="25">
        <v>43647</v>
      </c>
      <c r="E1402" s="25">
        <v>44012</v>
      </c>
      <c r="F1402" s="26" t="s">
        <v>111</v>
      </c>
      <c r="G1402" s="27" t="s">
        <v>112</v>
      </c>
      <c r="H1402" s="28" t="s">
        <v>98</v>
      </c>
      <c r="I1402" s="29" t="s">
        <v>127</v>
      </c>
      <c r="J1402" s="30">
        <v>0</v>
      </c>
      <c r="K1402" s="31">
        <v>0</v>
      </c>
      <c r="L1402" s="32">
        <f t="shared" si="75"/>
        <v>0</v>
      </c>
      <c r="M1402" s="30">
        <v>0</v>
      </c>
      <c r="N1402" s="32">
        <f t="shared" si="76"/>
        <v>0</v>
      </c>
      <c r="O1402" s="33"/>
      <c r="P1402" s="34"/>
    </row>
    <row r="1403" spans="1:16" s="35" customFormat="1" x14ac:dyDescent="0.3">
      <c r="A1403" s="22" t="s">
        <v>295</v>
      </c>
      <c r="B1403" s="23" t="s">
        <v>296</v>
      </c>
      <c r="C1403" s="24" t="s">
        <v>297</v>
      </c>
      <c r="D1403" s="25">
        <v>43647</v>
      </c>
      <c r="E1403" s="25">
        <v>44012</v>
      </c>
      <c r="F1403" s="26" t="s">
        <v>111</v>
      </c>
      <c r="G1403" s="27" t="s">
        <v>112</v>
      </c>
      <c r="H1403" s="28" t="s">
        <v>100</v>
      </c>
      <c r="I1403" s="29" t="s">
        <v>128</v>
      </c>
      <c r="J1403" s="30">
        <v>0</v>
      </c>
      <c r="K1403" s="31">
        <v>0</v>
      </c>
      <c r="L1403" s="32">
        <f t="shared" si="75"/>
        <v>0</v>
      </c>
      <c r="M1403" s="30">
        <v>0</v>
      </c>
      <c r="N1403" s="32">
        <f t="shared" si="76"/>
        <v>0</v>
      </c>
      <c r="O1403" s="33"/>
      <c r="P1403" s="34"/>
    </row>
    <row r="1404" spans="1:16" s="35" customFormat="1" x14ac:dyDescent="0.3">
      <c r="A1404" s="22" t="s">
        <v>295</v>
      </c>
      <c r="B1404" s="23" t="s">
        <v>296</v>
      </c>
      <c r="C1404" s="24" t="s">
        <v>297</v>
      </c>
      <c r="D1404" s="25">
        <v>43647</v>
      </c>
      <c r="E1404" s="25">
        <v>44012</v>
      </c>
      <c r="F1404" s="26" t="s">
        <v>111</v>
      </c>
      <c r="G1404" s="27" t="s">
        <v>112</v>
      </c>
      <c r="H1404" s="28" t="s">
        <v>102</v>
      </c>
      <c r="I1404" s="29" t="s">
        <v>129</v>
      </c>
      <c r="J1404" s="30">
        <v>0</v>
      </c>
      <c r="K1404" s="31">
        <v>0</v>
      </c>
      <c r="L1404" s="32">
        <f t="shared" si="75"/>
        <v>0</v>
      </c>
      <c r="M1404" s="30">
        <v>0</v>
      </c>
      <c r="N1404" s="32">
        <f t="shared" si="76"/>
        <v>0</v>
      </c>
      <c r="O1404" s="33"/>
      <c r="P1404" s="34"/>
    </row>
    <row r="1405" spans="1:16" s="35" customFormat="1" x14ac:dyDescent="0.3">
      <c r="A1405" s="22" t="s">
        <v>295</v>
      </c>
      <c r="B1405" s="23" t="s">
        <v>296</v>
      </c>
      <c r="C1405" s="24" t="s">
        <v>297</v>
      </c>
      <c r="D1405" s="25">
        <v>43647</v>
      </c>
      <c r="E1405" s="25">
        <v>44012</v>
      </c>
      <c r="F1405" s="26" t="s">
        <v>111</v>
      </c>
      <c r="G1405" s="27" t="s">
        <v>112</v>
      </c>
      <c r="H1405" s="28" t="s">
        <v>104</v>
      </c>
      <c r="I1405" s="29" t="s">
        <v>130</v>
      </c>
      <c r="J1405" s="30">
        <v>0</v>
      </c>
      <c r="K1405" s="31">
        <v>0</v>
      </c>
      <c r="L1405" s="32">
        <f t="shared" si="75"/>
        <v>0</v>
      </c>
      <c r="M1405" s="30">
        <v>0</v>
      </c>
      <c r="N1405" s="32">
        <f t="shared" si="76"/>
        <v>0</v>
      </c>
      <c r="O1405" s="33"/>
      <c r="P1405" s="34"/>
    </row>
    <row r="1406" spans="1:16" s="35" customFormat="1" x14ac:dyDescent="0.3">
      <c r="A1406" s="22" t="s">
        <v>295</v>
      </c>
      <c r="B1406" s="23" t="s">
        <v>296</v>
      </c>
      <c r="C1406" s="24" t="s">
        <v>297</v>
      </c>
      <c r="D1406" s="25">
        <v>43647</v>
      </c>
      <c r="E1406" s="25">
        <v>44012</v>
      </c>
      <c r="F1406" s="26" t="s">
        <v>111</v>
      </c>
      <c r="G1406" s="27" t="s">
        <v>112</v>
      </c>
      <c r="H1406" s="28" t="s">
        <v>106</v>
      </c>
      <c r="I1406" s="29" t="s">
        <v>131</v>
      </c>
      <c r="J1406" s="30">
        <v>0</v>
      </c>
      <c r="K1406" s="31">
        <v>0</v>
      </c>
      <c r="L1406" s="32">
        <f t="shared" si="75"/>
        <v>0</v>
      </c>
      <c r="M1406" s="30">
        <v>0</v>
      </c>
      <c r="N1406" s="32">
        <f t="shared" si="76"/>
        <v>0</v>
      </c>
      <c r="O1406" s="33"/>
      <c r="P1406" s="34"/>
    </row>
    <row r="1407" spans="1:16" s="35" customFormat="1" x14ac:dyDescent="0.3">
      <c r="A1407" s="22" t="s">
        <v>295</v>
      </c>
      <c r="B1407" s="23" t="s">
        <v>296</v>
      </c>
      <c r="C1407" s="24" t="s">
        <v>297</v>
      </c>
      <c r="D1407" s="25">
        <v>43647</v>
      </c>
      <c r="E1407" s="25">
        <v>44012</v>
      </c>
      <c r="F1407" s="26" t="s">
        <v>111</v>
      </c>
      <c r="G1407" s="27" t="s">
        <v>112</v>
      </c>
      <c r="H1407" s="28" t="s">
        <v>108</v>
      </c>
      <c r="I1407" s="29" t="s">
        <v>109</v>
      </c>
      <c r="J1407" s="30">
        <v>0</v>
      </c>
      <c r="K1407" s="31">
        <v>0</v>
      </c>
      <c r="L1407" s="32">
        <f t="shared" si="75"/>
        <v>0</v>
      </c>
      <c r="M1407" s="30">
        <v>0</v>
      </c>
      <c r="N1407" s="32">
        <f t="shared" si="76"/>
        <v>0</v>
      </c>
      <c r="O1407" s="33"/>
      <c r="P1407" s="34"/>
    </row>
    <row r="1408" spans="1:16" s="35" customFormat="1" x14ac:dyDescent="0.3">
      <c r="A1408" s="22" t="s">
        <v>295</v>
      </c>
      <c r="B1408" s="23" t="s">
        <v>296</v>
      </c>
      <c r="C1408" s="24" t="s">
        <v>297</v>
      </c>
      <c r="D1408" s="25">
        <v>43647</v>
      </c>
      <c r="E1408" s="25">
        <v>44012</v>
      </c>
      <c r="F1408" s="45" t="s">
        <v>111</v>
      </c>
      <c r="G1408" s="46" t="s">
        <v>112</v>
      </c>
      <c r="H1408" s="47" t="s">
        <v>34</v>
      </c>
      <c r="I1408" s="48" t="s">
        <v>132</v>
      </c>
      <c r="J1408" s="49">
        <f>SUM(J1391:J1407)</f>
        <v>131229</v>
      </c>
      <c r="K1408" s="50">
        <f>SUM(K1391:K1407)</f>
        <v>-81429</v>
      </c>
      <c r="L1408" s="51">
        <f t="shared" si="75"/>
        <v>49800</v>
      </c>
      <c r="M1408" s="49">
        <f>SUM(M1391:M1407)</f>
        <v>-403</v>
      </c>
      <c r="N1408" s="51">
        <f t="shared" si="76"/>
        <v>49397</v>
      </c>
      <c r="O1408" s="52"/>
      <c r="P1408" s="53"/>
    </row>
    <row r="1409" spans="1:16" s="35" customFormat="1" x14ac:dyDescent="0.3">
      <c r="A1409" s="22" t="s">
        <v>295</v>
      </c>
      <c r="B1409" s="23" t="s">
        <v>296</v>
      </c>
      <c r="C1409" s="24" t="s">
        <v>297</v>
      </c>
      <c r="D1409" s="25">
        <v>43647</v>
      </c>
      <c r="E1409" s="25">
        <v>44012</v>
      </c>
      <c r="F1409" s="26" t="s">
        <v>133</v>
      </c>
      <c r="G1409" s="27" t="s">
        <v>134</v>
      </c>
      <c r="H1409" s="28" t="s">
        <v>42</v>
      </c>
      <c r="I1409" s="29" t="s">
        <v>135</v>
      </c>
      <c r="J1409" s="30">
        <v>13200</v>
      </c>
      <c r="K1409" s="31">
        <v>0</v>
      </c>
      <c r="L1409" s="32">
        <f t="shared" si="75"/>
        <v>13200</v>
      </c>
      <c r="M1409" s="30">
        <v>0</v>
      </c>
      <c r="N1409" s="32">
        <f t="shared" si="76"/>
        <v>13200</v>
      </c>
      <c r="O1409" s="33">
        <v>44</v>
      </c>
      <c r="P1409" s="34">
        <v>44</v>
      </c>
    </row>
    <row r="1410" spans="1:16" s="35" customFormat="1" x14ac:dyDescent="0.3">
      <c r="A1410" s="22" t="s">
        <v>295</v>
      </c>
      <c r="B1410" s="23" t="s">
        <v>296</v>
      </c>
      <c r="C1410" s="24" t="s">
        <v>297</v>
      </c>
      <c r="D1410" s="25">
        <v>43647</v>
      </c>
      <c r="E1410" s="25">
        <v>44012</v>
      </c>
      <c r="F1410" s="26" t="s">
        <v>133</v>
      </c>
      <c r="G1410" s="27" t="s">
        <v>134</v>
      </c>
      <c r="H1410" s="28" t="s">
        <v>44</v>
      </c>
      <c r="I1410" s="29" t="s">
        <v>45</v>
      </c>
      <c r="J1410" s="30">
        <v>0</v>
      </c>
      <c r="K1410" s="31">
        <v>2456</v>
      </c>
      <c r="L1410" s="32">
        <f t="shared" si="75"/>
        <v>2456</v>
      </c>
      <c r="M1410" s="30">
        <v>0</v>
      </c>
      <c r="N1410" s="32">
        <f t="shared" si="76"/>
        <v>2456</v>
      </c>
      <c r="O1410" s="33"/>
      <c r="P1410" s="34"/>
    </row>
    <row r="1411" spans="1:16" s="35" customFormat="1" x14ac:dyDescent="0.3">
      <c r="A1411" s="22" t="s">
        <v>295</v>
      </c>
      <c r="B1411" s="23" t="s">
        <v>296</v>
      </c>
      <c r="C1411" s="24" t="s">
        <v>297</v>
      </c>
      <c r="D1411" s="25">
        <v>43647</v>
      </c>
      <c r="E1411" s="25">
        <v>44012</v>
      </c>
      <c r="F1411" s="26" t="s">
        <v>133</v>
      </c>
      <c r="G1411" s="27" t="s">
        <v>134</v>
      </c>
      <c r="H1411" s="28" t="s">
        <v>58</v>
      </c>
      <c r="I1411" s="29" t="s">
        <v>136</v>
      </c>
      <c r="J1411" s="30">
        <v>3379</v>
      </c>
      <c r="K1411" s="31">
        <v>169</v>
      </c>
      <c r="L1411" s="32">
        <f t="shared" si="75"/>
        <v>3548</v>
      </c>
      <c r="M1411" s="30">
        <v>-169</v>
      </c>
      <c r="N1411" s="32">
        <f t="shared" si="76"/>
        <v>3379</v>
      </c>
      <c r="O1411" s="33"/>
      <c r="P1411" s="34"/>
    </row>
    <row r="1412" spans="1:16" s="35" customFormat="1" x14ac:dyDescent="0.3">
      <c r="A1412" s="22" t="s">
        <v>295</v>
      </c>
      <c r="B1412" s="23" t="s">
        <v>296</v>
      </c>
      <c r="C1412" s="24" t="s">
        <v>297</v>
      </c>
      <c r="D1412" s="25">
        <v>43647</v>
      </c>
      <c r="E1412" s="25">
        <v>44012</v>
      </c>
      <c r="F1412" s="26" t="s">
        <v>133</v>
      </c>
      <c r="G1412" s="27" t="s">
        <v>134</v>
      </c>
      <c r="H1412" s="28" t="s">
        <v>82</v>
      </c>
      <c r="I1412" s="29" t="s">
        <v>137</v>
      </c>
      <c r="J1412" s="30">
        <v>0</v>
      </c>
      <c r="K1412" s="31">
        <v>0</v>
      </c>
      <c r="L1412" s="32">
        <f t="shared" si="75"/>
        <v>0</v>
      </c>
      <c r="M1412" s="30">
        <v>0</v>
      </c>
      <c r="N1412" s="32">
        <f t="shared" si="76"/>
        <v>0</v>
      </c>
      <c r="O1412" s="33"/>
      <c r="P1412" s="34"/>
    </row>
    <row r="1413" spans="1:16" s="35" customFormat="1" x14ac:dyDescent="0.3">
      <c r="A1413" s="22" t="s">
        <v>295</v>
      </c>
      <c r="B1413" s="23" t="s">
        <v>296</v>
      </c>
      <c r="C1413" s="24" t="s">
        <v>297</v>
      </c>
      <c r="D1413" s="25">
        <v>43647</v>
      </c>
      <c r="E1413" s="25">
        <v>44012</v>
      </c>
      <c r="F1413" s="26" t="s">
        <v>133</v>
      </c>
      <c r="G1413" s="27" t="s">
        <v>134</v>
      </c>
      <c r="H1413" s="28" t="s">
        <v>84</v>
      </c>
      <c r="I1413" s="29" t="s">
        <v>138</v>
      </c>
      <c r="J1413" s="30">
        <v>0</v>
      </c>
      <c r="K1413" s="31">
        <v>195</v>
      </c>
      <c r="L1413" s="32">
        <f t="shared" si="75"/>
        <v>195</v>
      </c>
      <c r="M1413" s="30">
        <v>-195</v>
      </c>
      <c r="N1413" s="32">
        <f t="shared" si="76"/>
        <v>0</v>
      </c>
      <c r="O1413" s="33"/>
      <c r="P1413" s="34"/>
    </row>
    <row r="1414" spans="1:16" s="35" customFormat="1" x14ac:dyDescent="0.3">
      <c r="A1414" s="22" t="s">
        <v>295</v>
      </c>
      <c r="B1414" s="23" t="s">
        <v>296</v>
      </c>
      <c r="C1414" s="24" t="s">
        <v>297</v>
      </c>
      <c r="D1414" s="25">
        <v>43647</v>
      </c>
      <c r="E1414" s="25">
        <v>44012</v>
      </c>
      <c r="F1414" s="26" t="s">
        <v>133</v>
      </c>
      <c r="G1414" s="27" t="s">
        <v>134</v>
      </c>
      <c r="H1414" s="28" t="s">
        <v>96</v>
      </c>
      <c r="I1414" s="29" t="s">
        <v>139</v>
      </c>
      <c r="J1414" s="30">
        <v>23612</v>
      </c>
      <c r="K1414" s="31">
        <v>3</v>
      </c>
      <c r="L1414" s="32">
        <f t="shared" si="75"/>
        <v>23615</v>
      </c>
      <c r="M1414" s="30">
        <v>-3</v>
      </c>
      <c r="N1414" s="32">
        <f t="shared" si="76"/>
        <v>23612</v>
      </c>
      <c r="O1414" s="33"/>
      <c r="P1414" s="34"/>
    </row>
    <row r="1415" spans="1:16" s="35" customFormat="1" x14ac:dyDescent="0.3">
      <c r="A1415" s="22" t="s">
        <v>295</v>
      </c>
      <c r="B1415" s="23" t="s">
        <v>296</v>
      </c>
      <c r="C1415" s="24" t="s">
        <v>297</v>
      </c>
      <c r="D1415" s="25">
        <v>43647</v>
      </c>
      <c r="E1415" s="25">
        <v>44012</v>
      </c>
      <c r="F1415" s="26" t="s">
        <v>133</v>
      </c>
      <c r="G1415" s="27" t="s">
        <v>134</v>
      </c>
      <c r="H1415" s="28" t="s">
        <v>98</v>
      </c>
      <c r="I1415" s="29" t="s">
        <v>140</v>
      </c>
      <c r="J1415" s="30">
        <v>1711</v>
      </c>
      <c r="K1415" s="31">
        <v>0</v>
      </c>
      <c r="L1415" s="32">
        <f t="shared" si="75"/>
        <v>1711</v>
      </c>
      <c r="M1415" s="30">
        <v>0</v>
      </c>
      <c r="N1415" s="32">
        <f t="shared" si="76"/>
        <v>1711</v>
      </c>
      <c r="O1415" s="33"/>
      <c r="P1415" s="34"/>
    </row>
    <row r="1416" spans="1:16" s="35" customFormat="1" x14ac:dyDescent="0.3">
      <c r="A1416" s="22" t="s">
        <v>295</v>
      </c>
      <c r="B1416" s="23" t="s">
        <v>296</v>
      </c>
      <c r="C1416" s="24" t="s">
        <v>297</v>
      </c>
      <c r="D1416" s="25">
        <v>43647</v>
      </c>
      <c r="E1416" s="25">
        <v>44012</v>
      </c>
      <c r="F1416" s="26" t="s">
        <v>133</v>
      </c>
      <c r="G1416" s="27" t="s">
        <v>134</v>
      </c>
      <c r="H1416" s="28" t="s">
        <v>100</v>
      </c>
      <c r="I1416" s="29" t="s">
        <v>141</v>
      </c>
      <c r="J1416" s="30">
        <v>686</v>
      </c>
      <c r="K1416" s="31">
        <v>-26</v>
      </c>
      <c r="L1416" s="32">
        <f t="shared" si="75"/>
        <v>660</v>
      </c>
      <c r="M1416" s="30">
        <v>26</v>
      </c>
      <c r="N1416" s="32">
        <f t="shared" si="76"/>
        <v>686</v>
      </c>
      <c r="O1416" s="33"/>
      <c r="P1416" s="34"/>
    </row>
    <row r="1417" spans="1:16" s="35" customFormat="1" x14ac:dyDescent="0.3">
      <c r="A1417" s="22" t="s">
        <v>295</v>
      </c>
      <c r="B1417" s="23" t="s">
        <v>296</v>
      </c>
      <c r="C1417" s="24" t="s">
        <v>297</v>
      </c>
      <c r="D1417" s="25">
        <v>43647</v>
      </c>
      <c r="E1417" s="25">
        <v>44012</v>
      </c>
      <c r="F1417" s="26" t="s">
        <v>133</v>
      </c>
      <c r="G1417" s="27" t="s">
        <v>134</v>
      </c>
      <c r="H1417" s="28" t="s">
        <v>102</v>
      </c>
      <c r="I1417" s="29" t="s">
        <v>142</v>
      </c>
      <c r="J1417" s="30">
        <v>9800</v>
      </c>
      <c r="K1417" s="31">
        <v>1430</v>
      </c>
      <c r="L1417" s="32">
        <f t="shared" si="75"/>
        <v>11230</v>
      </c>
      <c r="M1417" s="30">
        <v>-1430</v>
      </c>
      <c r="N1417" s="32">
        <f t="shared" si="76"/>
        <v>9800</v>
      </c>
      <c r="O1417" s="33"/>
      <c r="P1417" s="34"/>
    </row>
    <row r="1418" spans="1:16" s="35" customFormat="1" x14ac:dyDescent="0.3">
      <c r="A1418" s="22" t="s">
        <v>295</v>
      </c>
      <c r="B1418" s="23" t="s">
        <v>296</v>
      </c>
      <c r="C1418" s="24" t="s">
        <v>297</v>
      </c>
      <c r="D1418" s="25">
        <v>43647</v>
      </c>
      <c r="E1418" s="25">
        <v>44012</v>
      </c>
      <c r="F1418" s="26" t="s">
        <v>133</v>
      </c>
      <c r="G1418" s="27" t="s">
        <v>134</v>
      </c>
      <c r="H1418" s="28" t="s">
        <v>104</v>
      </c>
      <c r="I1418" s="29" t="s">
        <v>143</v>
      </c>
      <c r="J1418" s="30">
        <v>20005</v>
      </c>
      <c r="K1418" s="31">
        <v>456</v>
      </c>
      <c r="L1418" s="32">
        <f t="shared" si="75"/>
        <v>20461</v>
      </c>
      <c r="M1418" s="30">
        <v>-456</v>
      </c>
      <c r="N1418" s="32">
        <f t="shared" si="76"/>
        <v>20005</v>
      </c>
      <c r="O1418" s="33"/>
      <c r="P1418" s="34"/>
    </row>
    <row r="1419" spans="1:16" s="35" customFormat="1" x14ac:dyDescent="0.3">
      <c r="A1419" s="22" t="s">
        <v>295</v>
      </c>
      <c r="B1419" s="23" t="s">
        <v>296</v>
      </c>
      <c r="C1419" s="24" t="s">
        <v>297</v>
      </c>
      <c r="D1419" s="25">
        <v>43647</v>
      </c>
      <c r="E1419" s="25">
        <v>44012</v>
      </c>
      <c r="F1419" s="26" t="s">
        <v>133</v>
      </c>
      <c r="G1419" s="27" t="s">
        <v>134</v>
      </c>
      <c r="H1419" s="28" t="s">
        <v>106</v>
      </c>
      <c r="I1419" s="29" t="s">
        <v>144</v>
      </c>
      <c r="J1419" s="30">
        <v>0</v>
      </c>
      <c r="K1419" s="31">
        <v>0</v>
      </c>
      <c r="L1419" s="32">
        <f t="shared" si="75"/>
        <v>0</v>
      </c>
      <c r="M1419" s="30">
        <v>0</v>
      </c>
      <c r="N1419" s="32">
        <f t="shared" si="76"/>
        <v>0</v>
      </c>
      <c r="O1419" s="33"/>
      <c r="P1419" s="34"/>
    </row>
    <row r="1420" spans="1:16" s="35" customFormat="1" x14ac:dyDescent="0.3">
      <c r="A1420" s="22" t="s">
        <v>295</v>
      </c>
      <c r="B1420" s="23" t="s">
        <v>296</v>
      </c>
      <c r="C1420" s="24" t="s">
        <v>297</v>
      </c>
      <c r="D1420" s="25">
        <v>43647</v>
      </c>
      <c r="E1420" s="25">
        <v>44012</v>
      </c>
      <c r="F1420" s="26" t="s">
        <v>133</v>
      </c>
      <c r="G1420" s="27" t="s">
        <v>134</v>
      </c>
      <c r="H1420" s="28" t="s">
        <v>108</v>
      </c>
      <c r="I1420" s="29" t="s">
        <v>109</v>
      </c>
      <c r="J1420" s="30">
        <v>0</v>
      </c>
      <c r="K1420" s="31">
        <v>0</v>
      </c>
      <c r="L1420" s="32">
        <f t="shared" si="75"/>
        <v>0</v>
      </c>
      <c r="M1420" s="30">
        <v>0</v>
      </c>
      <c r="N1420" s="32">
        <f t="shared" si="76"/>
        <v>0</v>
      </c>
      <c r="O1420" s="33"/>
      <c r="P1420" s="34"/>
    </row>
    <row r="1421" spans="1:16" s="35" customFormat="1" x14ac:dyDescent="0.3">
      <c r="A1421" s="22" t="s">
        <v>295</v>
      </c>
      <c r="B1421" s="23" t="s">
        <v>296</v>
      </c>
      <c r="C1421" s="24" t="s">
        <v>297</v>
      </c>
      <c r="D1421" s="25">
        <v>43647</v>
      </c>
      <c r="E1421" s="25">
        <v>44012</v>
      </c>
      <c r="F1421" s="45" t="s">
        <v>133</v>
      </c>
      <c r="G1421" s="46" t="s">
        <v>134</v>
      </c>
      <c r="H1421" s="47" t="s">
        <v>34</v>
      </c>
      <c r="I1421" s="48" t="s">
        <v>145</v>
      </c>
      <c r="J1421" s="49">
        <f>SUM(J1409:J1420)</f>
        <v>72393</v>
      </c>
      <c r="K1421" s="50">
        <f>SUM(K1409:K1420)</f>
        <v>4683</v>
      </c>
      <c r="L1421" s="51">
        <f t="shared" si="75"/>
        <v>77076</v>
      </c>
      <c r="M1421" s="49">
        <f>SUM(M1409:M1420)</f>
        <v>-2227</v>
      </c>
      <c r="N1421" s="51">
        <f t="shared" si="76"/>
        <v>74849</v>
      </c>
      <c r="O1421" s="52"/>
      <c r="P1421" s="53"/>
    </row>
    <row r="1422" spans="1:16" s="35" customFormat="1" x14ac:dyDescent="0.3">
      <c r="A1422" s="22" t="s">
        <v>295</v>
      </c>
      <c r="B1422" s="23" t="s">
        <v>296</v>
      </c>
      <c r="C1422" s="24" t="s">
        <v>297</v>
      </c>
      <c r="D1422" s="25">
        <v>43647</v>
      </c>
      <c r="E1422" s="25">
        <v>44012</v>
      </c>
      <c r="F1422" s="26" t="s">
        <v>146</v>
      </c>
      <c r="G1422" s="27" t="s">
        <v>147</v>
      </c>
      <c r="H1422" s="28" t="s">
        <v>42</v>
      </c>
      <c r="I1422" s="29" t="s">
        <v>135</v>
      </c>
      <c r="J1422" s="30">
        <v>5400</v>
      </c>
      <c r="K1422" s="31">
        <v>0</v>
      </c>
      <c r="L1422" s="32">
        <f t="shared" si="75"/>
        <v>5400</v>
      </c>
      <c r="M1422" s="30">
        <v>0</v>
      </c>
      <c r="N1422" s="32">
        <f t="shared" si="76"/>
        <v>5400</v>
      </c>
      <c r="O1422" s="33">
        <v>3</v>
      </c>
      <c r="P1422" s="34">
        <v>3</v>
      </c>
    </row>
    <row r="1423" spans="1:16" s="35" customFormat="1" x14ac:dyDescent="0.3">
      <c r="A1423" s="22" t="s">
        <v>295</v>
      </c>
      <c r="B1423" s="23" t="s">
        <v>296</v>
      </c>
      <c r="C1423" s="24" t="s">
        <v>297</v>
      </c>
      <c r="D1423" s="25">
        <v>43647</v>
      </c>
      <c r="E1423" s="25">
        <v>44012</v>
      </c>
      <c r="F1423" s="26" t="s">
        <v>146</v>
      </c>
      <c r="G1423" s="27" t="s">
        <v>147</v>
      </c>
      <c r="H1423" s="28" t="s">
        <v>44</v>
      </c>
      <c r="I1423" s="29" t="s">
        <v>45</v>
      </c>
      <c r="J1423" s="30">
        <v>0</v>
      </c>
      <c r="K1423" s="31">
        <v>1005</v>
      </c>
      <c r="L1423" s="32">
        <f t="shared" si="75"/>
        <v>1005</v>
      </c>
      <c r="M1423" s="30">
        <v>0</v>
      </c>
      <c r="N1423" s="32">
        <f t="shared" si="76"/>
        <v>1005</v>
      </c>
      <c r="O1423" s="33"/>
      <c r="P1423" s="34"/>
    </row>
    <row r="1424" spans="1:16" s="35" customFormat="1" x14ac:dyDescent="0.3">
      <c r="A1424" s="22" t="s">
        <v>295</v>
      </c>
      <c r="B1424" s="23" t="s">
        <v>296</v>
      </c>
      <c r="C1424" s="24" t="s">
        <v>297</v>
      </c>
      <c r="D1424" s="25">
        <v>43647</v>
      </c>
      <c r="E1424" s="25">
        <v>44012</v>
      </c>
      <c r="F1424" s="26" t="s">
        <v>146</v>
      </c>
      <c r="G1424" s="27" t="s">
        <v>147</v>
      </c>
      <c r="H1424" s="28" t="s">
        <v>96</v>
      </c>
      <c r="I1424" s="29" t="s">
        <v>139</v>
      </c>
      <c r="J1424" s="30">
        <v>845</v>
      </c>
      <c r="K1424" s="31">
        <v>0</v>
      </c>
      <c r="L1424" s="32">
        <f t="shared" si="75"/>
        <v>845</v>
      </c>
      <c r="M1424" s="30">
        <v>0</v>
      </c>
      <c r="N1424" s="32">
        <f t="shared" si="76"/>
        <v>845</v>
      </c>
      <c r="O1424" s="33"/>
      <c r="P1424" s="34"/>
    </row>
    <row r="1425" spans="1:16" s="35" customFormat="1" x14ac:dyDescent="0.3">
      <c r="A1425" s="22" t="s">
        <v>295</v>
      </c>
      <c r="B1425" s="23" t="s">
        <v>296</v>
      </c>
      <c r="C1425" s="24" t="s">
        <v>297</v>
      </c>
      <c r="D1425" s="25">
        <v>43647</v>
      </c>
      <c r="E1425" s="25">
        <v>44012</v>
      </c>
      <c r="F1425" s="26" t="s">
        <v>146</v>
      </c>
      <c r="G1425" s="27" t="s">
        <v>147</v>
      </c>
      <c r="H1425" s="28" t="s">
        <v>148</v>
      </c>
      <c r="I1425" s="29" t="s">
        <v>149</v>
      </c>
      <c r="J1425" s="30">
        <v>42764</v>
      </c>
      <c r="K1425" s="31">
        <v>11</v>
      </c>
      <c r="L1425" s="32">
        <f t="shared" si="75"/>
        <v>42775</v>
      </c>
      <c r="M1425" s="30">
        <v>-11</v>
      </c>
      <c r="N1425" s="32">
        <f t="shared" si="76"/>
        <v>42764</v>
      </c>
      <c r="O1425" s="33"/>
      <c r="P1425" s="34"/>
    </row>
    <row r="1426" spans="1:16" s="35" customFormat="1" x14ac:dyDescent="0.3">
      <c r="A1426" s="22" t="s">
        <v>295</v>
      </c>
      <c r="B1426" s="23" t="s">
        <v>296</v>
      </c>
      <c r="C1426" s="24" t="s">
        <v>297</v>
      </c>
      <c r="D1426" s="25">
        <v>43647</v>
      </c>
      <c r="E1426" s="25">
        <v>44012</v>
      </c>
      <c r="F1426" s="26" t="s">
        <v>146</v>
      </c>
      <c r="G1426" s="27" t="s">
        <v>147</v>
      </c>
      <c r="H1426" s="28" t="s">
        <v>150</v>
      </c>
      <c r="I1426" s="29" t="s">
        <v>151</v>
      </c>
      <c r="J1426" s="30">
        <v>3308</v>
      </c>
      <c r="K1426" s="31">
        <v>254</v>
      </c>
      <c r="L1426" s="32">
        <f t="shared" si="75"/>
        <v>3562</v>
      </c>
      <c r="M1426" s="30">
        <v>-254</v>
      </c>
      <c r="N1426" s="32">
        <f t="shared" si="76"/>
        <v>3308</v>
      </c>
      <c r="O1426" s="33"/>
      <c r="P1426" s="34"/>
    </row>
    <row r="1427" spans="1:16" s="35" customFormat="1" x14ac:dyDescent="0.3">
      <c r="A1427" s="22" t="s">
        <v>295</v>
      </c>
      <c r="B1427" s="23" t="s">
        <v>296</v>
      </c>
      <c r="C1427" s="24" t="s">
        <v>297</v>
      </c>
      <c r="D1427" s="25">
        <v>43647</v>
      </c>
      <c r="E1427" s="25">
        <v>44012</v>
      </c>
      <c r="F1427" s="26" t="s">
        <v>146</v>
      </c>
      <c r="G1427" s="27" t="s">
        <v>147</v>
      </c>
      <c r="H1427" s="28" t="s">
        <v>108</v>
      </c>
      <c r="I1427" s="29" t="s">
        <v>109</v>
      </c>
      <c r="J1427" s="30">
        <v>0</v>
      </c>
      <c r="K1427" s="31">
        <v>0</v>
      </c>
      <c r="L1427" s="32">
        <f t="shared" si="75"/>
        <v>0</v>
      </c>
      <c r="M1427" s="30">
        <v>0</v>
      </c>
      <c r="N1427" s="32">
        <f t="shared" si="76"/>
        <v>0</v>
      </c>
      <c r="O1427" s="33"/>
      <c r="P1427" s="34"/>
    </row>
    <row r="1428" spans="1:16" s="35" customFormat="1" x14ac:dyDescent="0.3">
      <c r="A1428" s="22" t="s">
        <v>295</v>
      </c>
      <c r="B1428" s="23" t="s">
        <v>296</v>
      </c>
      <c r="C1428" s="24" t="s">
        <v>297</v>
      </c>
      <c r="D1428" s="25">
        <v>43647</v>
      </c>
      <c r="E1428" s="25">
        <v>44012</v>
      </c>
      <c r="F1428" s="45" t="s">
        <v>146</v>
      </c>
      <c r="G1428" s="46" t="s">
        <v>147</v>
      </c>
      <c r="H1428" s="47" t="s">
        <v>34</v>
      </c>
      <c r="I1428" s="48" t="s">
        <v>152</v>
      </c>
      <c r="J1428" s="49">
        <f>SUM(J1422:J1427)</f>
        <v>52317</v>
      </c>
      <c r="K1428" s="50">
        <f>SUM(K1422:K1427)</f>
        <v>1270</v>
      </c>
      <c r="L1428" s="51">
        <f t="shared" si="75"/>
        <v>53587</v>
      </c>
      <c r="M1428" s="49">
        <f>SUM(M1422:M1427)</f>
        <v>-265</v>
      </c>
      <c r="N1428" s="51">
        <f t="shared" si="76"/>
        <v>53322</v>
      </c>
      <c r="O1428" s="52"/>
      <c r="P1428" s="53"/>
    </row>
    <row r="1429" spans="1:16" s="35" customFormat="1" x14ac:dyDescent="0.3">
      <c r="A1429" s="22" t="s">
        <v>295</v>
      </c>
      <c r="B1429" s="23" t="s">
        <v>296</v>
      </c>
      <c r="C1429" s="24" t="s">
        <v>297</v>
      </c>
      <c r="D1429" s="25">
        <v>43647</v>
      </c>
      <c r="E1429" s="25">
        <v>44012</v>
      </c>
      <c r="F1429" s="26" t="s">
        <v>153</v>
      </c>
      <c r="G1429" s="27" t="s">
        <v>154</v>
      </c>
      <c r="H1429" s="28" t="s">
        <v>42</v>
      </c>
      <c r="I1429" s="29" t="s">
        <v>135</v>
      </c>
      <c r="J1429" s="30">
        <v>0</v>
      </c>
      <c r="K1429" s="31">
        <v>0</v>
      </c>
      <c r="L1429" s="32">
        <f t="shared" si="75"/>
        <v>0</v>
      </c>
      <c r="M1429" s="30">
        <v>0</v>
      </c>
      <c r="N1429" s="32">
        <f t="shared" si="76"/>
        <v>0</v>
      </c>
      <c r="O1429" s="33">
        <v>0</v>
      </c>
      <c r="P1429" s="34">
        <v>0</v>
      </c>
    </row>
    <row r="1430" spans="1:16" s="35" customFormat="1" x14ac:dyDescent="0.3">
      <c r="A1430" s="22" t="s">
        <v>295</v>
      </c>
      <c r="B1430" s="23" t="s">
        <v>296</v>
      </c>
      <c r="C1430" s="24" t="s">
        <v>297</v>
      </c>
      <c r="D1430" s="25">
        <v>43647</v>
      </c>
      <c r="E1430" s="25">
        <v>44012</v>
      </c>
      <c r="F1430" s="26" t="s">
        <v>153</v>
      </c>
      <c r="G1430" s="27" t="s">
        <v>154</v>
      </c>
      <c r="H1430" s="28" t="s">
        <v>44</v>
      </c>
      <c r="I1430" s="29" t="s">
        <v>45</v>
      </c>
      <c r="J1430" s="30">
        <v>0</v>
      </c>
      <c r="K1430" s="31">
        <v>0</v>
      </c>
      <c r="L1430" s="32">
        <f t="shared" si="75"/>
        <v>0</v>
      </c>
      <c r="M1430" s="30">
        <v>0</v>
      </c>
      <c r="N1430" s="32">
        <f t="shared" si="76"/>
        <v>0</v>
      </c>
      <c r="O1430" s="33"/>
      <c r="P1430" s="34"/>
    </row>
    <row r="1431" spans="1:16" s="35" customFormat="1" x14ac:dyDescent="0.3">
      <c r="A1431" s="22" t="s">
        <v>295</v>
      </c>
      <c r="B1431" s="23" t="s">
        <v>296</v>
      </c>
      <c r="C1431" s="24" t="s">
        <v>297</v>
      </c>
      <c r="D1431" s="25">
        <v>43647</v>
      </c>
      <c r="E1431" s="25">
        <v>44012</v>
      </c>
      <c r="F1431" s="26" t="s">
        <v>153</v>
      </c>
      <c r="G1431" s="27" t="s">
        <v>154</v>
      </c>
      <c r="H1431" s="28" t="s">
        <v>58</v>
      </c>
      <c r="I1431" s="29" t="s">
        <v>136</v>
      </c>
      <c r="J1431" s="30">
        <v>472</v>
      </c>
      <c r="K1431" s="31">
        <v>0</v>
      </c>
      <c r="L1431" s="32">
        <f t="shared" si="75"/>
        <v>472</v>
      </c>
      <c r="M1431" s="30">
        <v>0</v>
      </c>
      <c r="N1431" s="32">
        <f t="shared" si="76"/>
        <v>472</v>
      </c>
      <c r="O1431" s="33"/>
      <c r="P1431" s="34"/>
    </row>
    <row r="1432" spans="1:16" s="35" customFormat="1" x14ac:dyDescent="0.3">
      <c r="A1432" s="22" t="s">
        <v>295</v>
      </c>
      <c r="B1432" s="23" t="s">
        <v>296</v>
      </c>
      <c r="C1432" s="24" t="s">
        <v>297</v>
      </c>
      <c r="D1432" s="25">
        <v>43647</v>
      </c>
      <c r="E1432" s="25">
        <v>44012</v>
      </c>
      <c r="F1432" s="26" t="s">
        <v>153</v>
      </c>
      <c r="G1432" s="27" t="s">
        <v>154</v>
      </c>
      <c r="H1432" s="28" t="s">
        <v>96</v>
      </c>
      <c r="I1432" s="29" t="s">
        <v>139</v>
      </c>
      <c r="J1432" s="30">
        <v>0</v>
      </c>
      <c r="K1432" s="31">
        <v>0</v>
      </c>
      <c r="L1432" s="32">
        <f t="shared" si="75"/>
        <v>0</v>
      </c>
      <c r="M1432" s="30">
        <v>0</v>
      </c>
      <c r="N1432" s="32">
        <f t="shared" si="76"/>
        <v>0</v>
      </c>
      <c r="O1432" s="33"/>
      <c r="P1432" s="34"/>
    </row>
    <row r="1433" spans="1:16" s="35" customFormat="1" x14ac:dyDescent="0.3">
      <c r="A1433" s="22" t="s">
        <v>295</v>
      </c>
      <c r="B1433" s="23" t="s">
        <v>296</v>
      </c>
      <c r="C1433" s="24" t="s">
        <v>297</v>
      </c>
      <c r="D1433" s="25">
        <v>43647</v>
      </c>
      <c r="E1433" s="25">
        <v>44012</v>
      </c>
      <c r="F1433" s="26" t="s">
        <v>153</v>
      </c>
      <c r="G1433" s="27" t="s">
        <v>154</v>
      </c>
      <c r="H1433" s="28" t="s">
        <v>155</v>
      </c>
      <c r="I1433" s="29" t="s">
        <v>156</v>
      </c>
      <c r="J1433" s="30">
        <v>155</v>
      </c>
      <c r="K1433" s="31">
        <v>0</v>
      </c>
      <c r="L1433" s="32">
        <f t="shared" si="75"/>
        <v>155</v>
      </c>
      <c r="M1433" s="30">
        <v>0</v>
      </c>
      <c r="N1433" s="32">
        <f t="shared" si="76"/>
        <v>155</v>
      </c>
      <c r="O1433" s="33"/>
      <c r="P1433" s="34"/>
    </row>
    <row r="1434" spans="1:16" s="35" customFormat="1" x14ac:dyDescent="0.3">
      <c r="A1434" s="22" t="s">
        <v>295</v>
      </c>
      <c r="B1434" s="23" t="s">
        <v>296</v>
      </c>
      <c r="C1434" s="24" t="s">
        <v>297</v>
      </c>
      <c r="D1434" s="25">
        <v>43647</v>
      </c>
      <c r="E1434" s="25">
        <v>44012</v>
      </c>
      <c r="F1434" s="26" t="s">
        <v>153</v>
      </c>
      <c r="G1434" s="27" t="s">
        <v>154</v>
      </c>
      <c r="H1434" s="28" t="s">
        <v>108</v>
      </c>
      <c r="I1434" s="29" t="s">
        <v>109</v>
      </c>
      <c r="J1434" s="30">
        <v>0</v>
      </c>
      <c r="K1434" s="31">
        <v>0</v>
      </c>
      <c r="L1434" s="32">
        <f t="shared" si="75"/>
        <v>0</v>
      </c>
      <c r="M1434" s="30">
        <v>0</v>
      </c>
      <c r="N1434" s="32">
        <f t="shared" si="76"/>
        <v>0</v>
      </c>
      <c r="O1434" s="33"/>
      <c r="P1434" s="34"/>
    </row>
    <row r="1435" spans="1:16" s="35" customFormat="1" x14ac:dyDescent="0.3">
      <c r="A1435" s="22" t="s">
        <v>295</v>
      </c>
      <c r="B1435" s="23" t="s">
        <v>296</v>
      </c>
      <c r="C1435" s="24" t="s">
        <v>297</v>
      </c>
      <c r="D1435" s="25">
        <v>43647</v>
      </c>
      <c r="E1435" s="25">
        <v>44012</v>
      </c>
      <c r="F1435" s="45" t="s">
        <v>153</v>
      </c>
      <c r="G1435" s="46" t="s">
        <v>154</v>
      </c>
      <c r="H1435" s="47" t="s">
        <v>34</v>
      </c>
      <c r="I1435" s="48" t="s">
        <v>157</v>
      </c>
      <c r="J1435" s="49">
        <f>SUM(J1429:J1434)</f>
        <v>627</v>
      </c>
      <c r="K1435" s="50">
        <f>SUM(K1429:K1434)</f>
        <v>0</v>
      </c>
      <c r="L1435" s="51">
        <f t="shared" si="75"/>
        <v>627</v>
      </c>
      <c r="M1435" s="49">
        <f>SUM(M1429:M1434)</f>
        <v>0</v>
      </c>
      <c r="N1435" s="51">
        <f t="shared" si="76"/>
        <v>627</v>
      </c>
      <c r="O1435" s="52"/>
      <c r="P1435" s="53"/>
    </row>
    <row r="1436" spans="1:16" s="35" customFormat="1" x14ac:dyDescent="0.3">
      <c r="A1436" s="22" t="s">
        <v>295</v>
      </c>
      <c r="B1436" s="23" t="s">
        <v>296</v>
      </c>
      <c r="C1436" s="24" t="s">
        <v>297</v>
      </c>
      <c r="D1436" s="25">
        <v>43647</v>
      </c>
      <c r="E1436" s="25">
        <v>44012</v>
      </c>
      <c r="F1436" s="26" t="s">
        <v>158</v>
      </c>
      <c r="G1436" s="27" t="s">
        <v>159</v>
      </c>
      <c r="H1436" s="28" t="s">
        <v>42</v>
      </c>
      <c r="I1436" s="29" t="s">
        <v>135</v>
      </c>
      <c r="J1436" s="30">
        <v>0</v>
      </c>
      <c r="K1436" s="31">
        <v>0</v>
      </c>
      <c r="L1436" s="32">
        <f t="shared" si="75"/>
        <v>0</v>
      </c>
      <c r="M1436" s="30">
        <v>0</v>
      </c>
      <c r="N1436" s="32">
        <f t="shared" si="76"/>
        <v>0</v>
      </c>
      <c r="O1436" s="33">
        <v>0</v>
      </c>
      <c r="P1436" s="34">
        <v>0</v>
      </c>
    </row>
    <row r="1437" spans="1:16" s="35" customFormat="1" x14ac:dyDescent="0.3">
      <c r="A1437" s="22" t="s">
        <v>295</v>
      </c>
      <c r="B1437" s="23" t="s">
        <v>296</v>
      </c>
      <c r="C1437" s="24" t="s">
        <v>297</v>
      </c>
      <c r="D1437" s="25">
        <v>43647</v>
      </c>
      <c r="E1437" s="25">
        <v>44012</v>
      </c>
      <c r="F1437" s="26" t="s">
        <v>158</v>
      </c>
      <c r="G1437" s="27" t="s">
        <v>159</v>
      </c>
      <c r="H1437" s="28" t="s">
        <v>44</v>
      </c>
      <c r="I1437" s="29" t="s">
        <v>160</v>
      </c>
      <c r="J1437" s="30">
        <v>0</v>
      </c>
      <c r="K1437" s="31">
        <v>0</v>
      </c>
      <c r="L1437" s="32">
        <f t="shared" si="75"/>
        <v>0</v>
      </c>
      <c r="M1437" s="30">
        <v>0</v>
      </c>
      <c r="N1437" s="32">
        <f t="shared" si="76"/>
        <v>0</v>
      </c>
      <c r="O1437" s="33"/>
      <c r="P1437" s="34"/>
    </row>
    <row r="1438" spans="1:16" s="35" customFormat="1" x14ac:dyDescent="0.3">
      <c r="A1438" s="22" t="s">
        <v>295</v>
      </c>
      <c r="B1438" s="23" t="s">
        <v>296</v>
      </c>
      <c r="C1438" s="24" t="s">
        <v>297</v>
      </c>
      <c r="D1438" s="25">
        <v>43647</v>
      </c>
      <c r="E1438" s="25">
        <v>44012</v>
      </c>
      <c r="F1438" s="26" t="s">
        <v>158</v>
      </c>
      <c r="G1438" s="27" t="s">
        <v>159</v>
      </c>
      <c r="H1438" s="28" t="s">
        <v>58</v>
      </c>
      <c r="I1438" s="29" t="s">
        <v>136</v>
      </c>
      <c r="J1438" s="30">
        <v>8103</v>
      </c>
      <c r="K1438" s="31">
        <v>126</v>
      </c>
      <c r="L1438" s="32">
        <f t="shared" si="75"/>
        <v>8229</v>
      </c>
      <c r="M1438" s="30">
        <v>-126</v>
      </c>
      <c r="N1438" s="32">
        <f t="shared" si="76"/>
        <v>8103</v>
      </c>
      <c r="O1438" s="33"/>
      <c r="P1438" s="34"/>
    </row>
    <row r="1439" spans="1:16" s="35" customFormat="1" x14ac:dyDescent="0.3">
      <c r="A1439" s="22" t="s">
        <v>295</v>
      </c>
      <c r="B1439" s="23" t="s">
        <v>296</v>
      </c>
      <c r="C1439" s="24" t="s">
        <v>297</v>
      </c>
      <c r="D1439" s="25">
        <v>43647</v>
      </c>
      <c r="E1439" s="25">
        <v>44012</v>
      </c>
      <c r="F1439" s="26" t="s">
        <v>158</v>
      </c>
      <c r="G1439" s="27" t="s">
        <v>159</v>
      </c>
      <c r="H1439" s="28" t="s">
        <v>96</v>
      </c>
      <c r="I1439" s="29" t="s">
        <v>161</v>
      </c>
      <c r="J1439" s="30">
        <v>877</v>
      </c>
      <c r="K1439" s="31">
        <v>0</v>
      </c>
      <c r="L1439" s="32">
        <f t="shared" si="75"/>
        <v>877</v>
      </c>
      <c r="M1439" s="30">
        <v>0</v>
      </c>
      <c r="N1439" s="32">
        <f t="shared" si="76"/>
        <v>877</v>
      </c>
      <c r="O1439" s="33"/>
      <c r="P1439" s="34"/>
    </row>
    <row r="1440" spans="1:16" s="35" customFormat="1" x14ac:dyDescent="0.3">
      <c r="A1440" s="22" t="s">
        <v>295</v>
      </c>
      <c r="B1440" s="23" t="s">
        <v>296</v>
      </c>
      <c r="C1440" s="24" t="s">
        <v>297</v>
      </c>
      <c r="D1440" s="25">
        <v>43647</v>
      </c>
      <c r="E1440" s="25">
        <v>44012</v>
      </c>
      <c r="F1440" s="26" t="s">
        <v>158</v>
      </c>
      <c r="G1440" s="27" t="s">
        <v>159</v>
      </c>
      <c r="H1440" s="28" t="s">
        <v>108</v>
      </c>
      <c r="I1440" s="29" t="s">
        <v>109</v>
      </c>
      <c r="J1440" s="30">
        <v>0</v>
      </c>
      <c r="K1440" s="31">
        <v>0</v>
      </c>
      <c r="L1440" s="32">
        <f t="shared" si="75"/>
        <v>0</v>
      </c>
      <c r="M1440" s="30">
        <v>0</v>
      </c>
      <c r="N1440" s="32">
        <f t="shared" si="76"/>
        <v>0</v>
      </c>
      <c r="O1440" s="33"/>
      <c r="P1440" s="34"/>
    </row>
    <row r="1441" spans="1:16" s="35" customFormat="1" x14ac:dyDescent="0.3">
      <c r="A1441" s="22" t="s">
        <v>295</v>
      </c>
      <c r="B1441" s="23" t="s">
        <v>296</v>
      </c>
      <c r="C1441" s="24" t="s">
        <v>297</v>
      </c>
      <c r="D1441" s="25">
        <v>43647</v>
      </c>
      <c r="E1441" s="25">
        <v>44012</v>
      </c>
      <c r="F1441" s="45" t="s">
        <v>158</v>
      </c>
      <c r="G1441" s="46" t="s">
        <v>159</v>
      </c>
      <c r="H1441" s="47" t="s">
        <v>34</v>
      </c>
      <c r="I1441" s="48" t="s">
        <v>162</v>
      </c>
      <c r="J1441" s="49">
        <f>SUM(J1436:J1440)</f>
        <v>8980</v>
      </c>
      <c r="K1441" s="50">
        <f>SUM(K1436:K1440)</f>
        <v>126</v>
      </c>
      <c r="L1441" s="51">
        <f t="shared" si="75"/>
        <v>9106</v>
      </c>
      <c r="M1441" s="49">
        <f>SUM(M1436:M1440)</f>
        <v>-126</v>
      </c>
      <c r="N1441" s="51">
        <f t="shared" si="76"/>
        <v>8980</v>
      </c>
      <c r="O1441" s="52"/>
      <c r="P1441" s="53"/>
    </row>
    <row r="1442" spans="1:16" s="35" customFormat="1" x14ac:dyDescent="0.3">
      <c r="A1442" s="22" t="s">
        <v>295</v>
      </c>
      <c r="B1442" s="23" t="s">
        <v>296</v>
      </c>
      <c r="C1442" s="24" t="s">
        <v>297</v>
      </c>
      <c r="D1442" s="25">
        <v>43647</v>
      </c>
      <c r="E1442" s="25">
        <v>44012</v>
      </c>
      <c r="F1442" s="26" t="s">
        <v>163</v>
      </c>
      <c r="G1442" s="27" t="s">
        <v>164</v>
      </c>
      <c r="H1442" s="28" t="s">
        <v>42</v>
      </c>
      <c r="I1442" s="29" t="s">
        <v>165</v>
      </c>
      <c r="J1442" s="30">
        <v>0</v>
      </c>
      <c r="K1442" s="31">
        <v>0</v>
      </c>
      <c r="L1442" s="32">
        <f t="shared" si="75"/>
        <v>0</v>
      </c>
      <c r="M1442" s="30">
        <v>0</v>
      </c>
      <c r="N1442" s="32">
        <f t="shared" si="76"/>
        <v>0</v>
      </c>
      <c r="O1442" s="33">
        <v>0</v>
      </c>
      <c r="P1442" s="34">
        <v>0</v>
      </c>
    </row>
    <row r="1443" spans="1:16" s="35" customFormat="1" x14ac:dyDescent="0.3">
      <c r="A1443" s="22" t="s">
        <v>295</v>
      </c>
      <c r="B1443" s="23" t="s">
        <v>296</v>
      </c>
      <c r="C1443" s="24" t="s">
        <v>297</v>
      </c>
      <c r="D1443" s="25">
        <v>43647</v>
      </c>
      <c r="E1443" s="25">
        <v>44012</v>
      </c>
      <c r="F1443" s="26" t="s">
        <v>163</v>
      </c>
      <c r="G1443" s="27" t="s">
        <v>164</v>
      </c>
      <c r="H1443" s="28" t="s">
        <v>166</v>
      </c>
      <c r="I1443" s="29" t="s">
        <v>167</v>
      </c>
      <c r="J1443" s="30">
        <v>0</v>
      </c>
      <c r="K1443" s="31">
        <v>0</v>
      </c>
      <c r="L1443" s="32">
        <f t="shared" si="75"/>
        <v>0</v>
      </c>
      <c r="M1443" s="30">
        <v>0</v>
      </c>
      <c r="N1443" s="32">
        <f t="shared" si="76"/>
        <v>0</v>
      </c>
      <c r="O1443" s="33"/>
      <c r="P1443" s="34"/>
    </row>
    <row r="1444" spans="1:16" s="35" customFormat="1" x14ac:dyDescent="0.3">
      <c r="A1444" s="22" t="s">
        <v>295</v>
      </c>
      <c r="B1444" s="23" t="s">
        <v>296</v>
      </c>
      <c r="C1444" s="24" t="s">
        <v>297</v>
      </c>
      <c r="D1444" s="25">
        <v>43647</v>
      </c>
      <c r="E1444" s="25">
        <v>44012</v>
      </c>
      <c r="F1444" s="26" t="s">
        <v>163</v>
      </c>
      <c r="G1444" s="27" t="s">
        <v>164</v>
      </c>
      <c r="H1444" s="28" t="s">
        <v>44</v>
      </c>
      <c r="I1444" s="29" t="s">
        <v>168</v>
      </c>
      <c r="J1444" s="30">
        <v>500</v>
      </c>
      <c r="K1444" s="31">
        <v>0</v>
      </c>
      <c r="L1444" s="32">
        <f t="shared" ref="L1444:L1496" si="77">SUM(J1444:K1444)</f>
        <v>500</v>
      </c>
      <c r="M1444" s="30">
        <v>0</v>
      </c>
      <c r="N1444" s="32">
        <f t="shared" ref="N1444:N1496" si="78">+SUM($L1444:$M1444)</f>
        <v>500</v>
      </c>
      <c r="O1444" s="33">
        <v>20</v>
      </c>
      <c r="P1444" s="34">
        <v>20</v>
      </c>
    </row>
    <row r="1445" spans="1:16" s="35" customFormat="1" x14ac:dyDescent="0.3">
      <c r="A1445" s="22" t="s">
        <v>295</v>
      </c>
      <c r="B1445" s="23" t="s">
        <v>296</v>
      </c>
      <c r="C1445" s="24" t="s">
        <v>297</v>
      </c>
      <c r="D1445" s="25">
        <v>43647</v>
      </c>
      <c r="E1445" s="25">
        <v>44012</v>
      </c>
      <c r="F1445" s="26" t="s">
        <v>163</v>
      </c>
      <c r="G1445" s="27" t="s">
        <v>164</v>
      </c>
      <c r="H1445" s="28" t="s">
        <v>169</v>
      </c>
      <c r="I1445" s="29" t="s">
        <v>170</v>
      </c>
      <c r="J1445" s="30">
        <v>0</v>
      </c>
      <c r="K1445" s="31">
        <v>93</v>
      </c>
      <c r="L1445" s="32">
        <f t="shared" si="77"/>
        <v>93</v>
      </c>
      <c r="M1445" s="30">
        <v>0</v>
      </c>
      <c r="N1445" s="32">
        <f t="shared" si="78"/>
        <v>93</v>
      </c>
      <c r="O1445" s="33"/>
      <c r="P1445" s="34"/>
    </row>
    <row r="1446" spans="1:16" s="35" customFormat="1" x14ac:dyDescent="0.3">
      <c r="A1446" s="22" t="s">
        <v>295</v>
      </c>
      <c r="B1446" s="23" t="s">
        <v>296</v>
      </c>
      <c r="C1446" s="24" t="s">
        <v>297</v>
      </c>
      <c r="D1446" s="25">
        <v>43647</v>
      </c>
      <c r="E1446" s="25">
        <v>44012</v>
      </c>
      <c r="F1446" s="26" t="s">
        <v>163</v>
      </c>
      <c r="G1446" s="27" t="s">
        <v>164</v>
      </c>
      <c r="H1446" s="28" t="s">
        <v>171</v>
      </c>
      <c r="I1446" s="29" t="s">
        <v>172</v>
      </c>
      <c r="J1446" s="30">
        <v>0</v>
      </c>
      <c r="K1446" s="31">
        <v>0</v>
      </c>
      <c r="L1446" s="32">
        <f t="shared" si="77"/>
        <v>0</v>
      </c>
      <c r="M1446" s="30">
        <v>0</v>
      </c>
      <c r="N1446" s="32">
        <f t="shared" si="78"/>
        <v>0</v>
      </c>
      <c r="O1446" s="33">
        <v>0</v>
      </c>
      <c r="P1446" s="34">
        <v>0</v>
      </c>
    </row>
    <row r="1447" spans="1:16" s="35" customFormat="1" x14ac:dyDescent="0.3">
      <c r="A1447" s="22" t="s">
        <v>295</v>
      </c>
      <c r="B1447" s="23" t="s">
        <v>296</v>
      </c>
      <c r="C1447" s="24" t="s">
        <v>297</v>
      </c>
      <c r="D1447" s="25">
        <v>43647</v>
      </c>
      <c r="E1447" s="25">
        <v>44012</v>
      </c>
      <c r="F1447" s="26" t="s">
        <v>163</v>
      </c>
      <c r="G1447" s="27" t="s">
        <v>164</v>
      </c>
      <c r="H1447" s="28" t="s">
        <v>58</v>
      </c>
      <c r="I1447" s="29" t="s">
        <v>173</v>
      </c>
      <c r="J1447" s="30">
        <v>3708</v>
      </c>
      <c r="K1447" s="31">
        <v>585</v>
      </c>
      <c r="L1447" s="32">
        <f t="shared" si="77"/>
        <v>4293</v>
      </c>
      <c r="M1447" s="30">
        <v>-585</v>
      </c>
      <c r="N1447" s="32">
        <f t="shared" si="78"/>
        <v>3708</v>
      </c>
      <c r="O1447" s="33"/>
      <c r="P1447" s="34"/>
    </row>
    <row r="1448" spans="1:16" s="35" customFormat="1" x14ac:dyDescent="0.3">
      <c r="A1448" s="22" t="s">
        <v>295</v>
      </c>
      <c r="B1448" s="23" t="s">
        <v>296</v>
      </c>
      <c r="C1448" s="24" t="s">
        <v>297</v>
      </c>
      <c r="D1448" s="25">
        <v>43647</v>
      </c>
      <c r="E1448" s="25">
        <v>44012</v>
      </c>
      <c r="F1448" s="26" t="s">
        <v>163</v>
      </c>
      <c r="G1448" s="27" t="s">
        <v>164</v>
      </c>
      <c r="H1448" s="28" t="s">
        <v>174</v>
      </c>
      <c r="I1448" s="29" t="s">
        <v>175</v>
      </c>
      <c r="J1448" s="30">
        <v>0</v>
      </c>
      <c r="K1448" s="31">
        <v>0</v>
      </c>
      <c r="L1448" s="32">
        <f t="shared" si="77"/>
        <v>0</v>
      </c>
      <c r="M1448" s="30">
        <v>0</v>
      </c>
      <c r="N1448" s="32">
        <f t="shared" si="78"/>
        <v>0</v>
      </c>
      <c r="O1448" s="33"/>
      <c r="P1448" s="34"/>
    </row>
    <row r="1449" spans="1:16" s="35" customFormat="1" x14ac:dyDescent="0.3">
      <c r="A1449" s="22" t="s">
        <v>295</v>
      </c>
      <c r="B1449" s="23" t="s">
        <v>296</v>
      </c>
      <c r="C1449" s="24" t="s">
        <v>297</v>
      </c>
      <c r="D1449" s="25">
        <v>43647</v>
      </c>
      <c r="E1449" s="25">
        <v>44012</v>
      </c>
      <c r="F1449" s="26" t="s">
        <v>163</v>
      </c>
      <c r="G1449" s="27" t="s">
        <v>164</v>
      </c>
      <c r="H1449" s="28" t="s">
        <v>82</v>
      </c>
      <c r="I1449" s="29" t="s">
        <v>176</v>
      </c>
      <c r="J1449" s="30">
        <v>0</v>
      </c>
      <c r="K1449" s="31">
        <v>0</v>
      </c>
      <c r="L1449" s="32">
        <f t="shared" si="77"/>
        <v>0</v>
      </c>
      <c r="M1449" s="30">
        <v>0</v>
      </c>
      <c r="N1449" s="32">
        <f t="shared" si="78"/>
        <v>0</v>
      </c>
      <c r="O1449" s="33"/>
      <c r="P1449" s="34"/>
    </row>
    <row r="1450" spans="1:16" s="35" customFormat="1" x14ac:dyDescent="0.3">
      <c r="A1450" s="22" t="s">
        <v>295</v>
      </c>
      <c r="B1450" s="23" t="s">
        <v>296</v>
      </c>
      <c r="C1450" s="24" t="s">
        <v>297</v>
      </c>
      <c r="D1450" s="25">
        <v>43647</v>
      </c>
      <c r="E1450" s="25">
        <v>44012</v>
      </c>
      <c r="F1450" s="26" t="s">
        <v>163</v>
      </c>
      <c r="G1450" s="27" t="s">
        <v>164</v>
      </c>
      <c r="H1450" s="28" t="s">
        <v>96</v>
      </c>
      <c r="I1450" s="29" t="s">
        <v>177</v>
      </c>
      <c r="J1450" s="30">
        <v>0</v>
      </c>
      <c r="K1450" s="31">
        <v>0</v>
      </c>
      <c r="L1450" s="32">
        <f t="shared" si="77"/>
        <v>0</v>
      </c>
      <c r="M1450" s="30">
        <v>0</v>
      </c>
      <c r="N1450" s="32">
        <f t="shared" si="78"/>
        <v>0</v>
      </c>
      <c r="O1450" s="33"/>
      <c r="P1450" s="34"/>
    </row>
    <row r="1451" spans="1:16" s="35" customFormat="1" x14ac:dyDescent="0.3">
      <c r="A1451" s="22" t="s">
        <v>295</v>
      </c>
      <c r="B1451" s="23" t="s">
        <v>296</v>
      </c>
      <c r="C1451" s="24" t="s">
        <v>297</v>
      </c>
      <c r="D1451" s="25">
        <v>43647</v>
      </c>
      <c r="E1451" s="25">
        <v>44012</v>
      </c>
      <c r="F1451" s="26" t="s">
        <v>163</v>
      </c>
      <c r="G1451" s="27" t="s">
        <v>164</v>
      </c>
      <c r="H1451" s="28" t="s">
        <v>100</v>
      </c>
      <c r="I1451" s="29" t="s">
        <v>178</v>
      </c>
      <c r="J1451" s="30">
        <v>0</v>
      </c>
      <c r="K1451" s="31">
        <v>0</v>
      </c>
      <c r="L1451" s="32">
        <f t="shared" si="77"/>
        <v>0</v>
      </c>
      <c r="M1451" s="30">
        <v>0</v>
      </c>
      <c r="N1451" s="32">
        <f t="shared" si="78"/>
        <v>0</v>
      </c>
      <c r="O1451" s="33"/>
      <c r="P1451" s="34"/>
    </row>
    <row r="1452" spans="1:16" s="35" customFormat="1" x14ac:dyDescent="0.3">
      <c r="A1452" s="22" t="s">
        <v>295</v>
      </c>
      <c r="B1452" s="23" t="s">
        <v>296</v>
      </c>
      <c r="C1452" s="24" t="s">
        <v>297</v>
      </c>
      <c r="D1452" s="25">
        <v>43647</v>
      </c>
      <c r="E1452" s="25">
        <v>44012</v>
      </c>
      <c r="F1452" s="26" t="s">
        <v>163</v>
      </c>
      <c r="G1452" s="27" t="s">
        <v>164</v>
      </c>
      <c r="H1452" s="28" t="s">
        <v>150</v>
      </c>
      <c r="I1452" s="29" t="s">
        <v>179</v>
      </c>
      <c r="J1452" s="30">
        <v>0</v>
      </c>
      <c r="K1452" s="31">
        <v>0</v>
      </c>
      <c r="L1452" s="32">
        <f t="shared" si="77"/>
        <v>0</v>
      </c>
      <c r="M1452" s="30">
        <v>0</v>
      </c>
      <c r="N1452" s="32">
        <f t="shared" si="78"/>
        <v>0</v>
      </c>
      <c r="O1452" s="33"/>
      <c r="P1452" s="34"/>
    </row>
    <row r="1453" spans="1:16" s="35" customFormat="1" x14ac:dyDescent="0.3">
      <c r="A1453" s="22" t="s">
        <v>295</v>
      </c>
      <c r="B1453" s="23" t="s">
        <v>296</v>
      </c>
      <c r="C1453" s="24" t="s">
        <v>297</v>
      </c>
      <c r="D1453" s="25">
        <v>43647</v>
      </c>
      <c r="E1453" s="25">
        <v>44012</v>
      </c>
      <c r="F1453" s="26" t="s">
        <v>163</v>
      </c>
      <c r="G1453" s="27" t="s">
        <v>164</v>
      </c>
      <c r="H1453" s="28" t="s">
        <v>180</v>
      </c>
      <c r="I1453" s="29" t="s">
        <v>181</v>
      </c>
      <c r="J1453" s="30">
        <v>0</v>
      </c>
      <c r="K1453" s="31">
        <v>0</v>
      </c>
      <c r="L1453" s="32">
        <f t="shared" si="77"/>
        <v>0</v>
      </c>
      <c r="M1453" s="30">
        <v>0</v>
      </c>
      <c r="N1453" s="32">
        <f t="shared" si="78"/>
        <v>0</v>
      </c>
      <c r="O1453" s="33"/>
      <c r="P1453" s="34"/>
    </row>
    <row r="1454" spans="1:16" s="35" customFormat="1" x14ac:dyDescent="0.3">
      <c r="A1454" s="22" t="s">
        <v>295</v>
      </c>
      <c r="B1454" s="23" t="s">
        <v>296</v>
      </c>
      <c r="C1454" s="24" t="s">
        <v>297</v>
      </c>
      <c r="D1454" s="25">
        <v>43647</v>
      </c>
      <c r="E1454" s="25">
        <v>44012</v>
      </c>
      <c r="F1454" s="26" t="s">
        <v>163</v>
      </c>
      <c r="G1454" s="27" t="s">
        <v>164</v>
      </c>
      <c r="H1454" s="28" t="s">
        <v>182</v>
      </c>
      <c r="I1454" s="29" t="s">
        <v>183</v>
      </c>
      <c r="J1454" s="30">
        <v>0</v>
      </c>
      <c r="K1454" s="31">
        <v>0</v>
      </c>
      <c r="L1454" s="32">
        <f t="shared" si="77"/>
        <v>0</v>
      </c>
      <c r="M1454" s="30">
        <v>0</v>
      </c>
      <c r="N1454" s="32">
        <f t="shared" si="78"/>
        <v>0</v>
      </c>
      <c r="O1454" s="33"/>
      <c r="P1454" s="34"/>
    </row>
    <row r="1455" spans="1:16" s="35" customFormat="1" x14ac:dyDescent="0.3">
      <c r="A1455" s="22" t="s">
        <v>295</v>
      </c>
      <c r="B1455" s="23" t="s">
        <v>296</v>
      </c>
      <c r="C1455" s="24" t="s">
        <v>297</v>
      </c>
      <c r="D1455" s="25">
        <v>43647</v>
      </c>
      <c r="E1455" s="25">
        <v>44012</v>
      </c>
      <c r="F1455" s="26" t="s">
        <v>163</v>
      </c>
      <c r="G1455" s="27" t="s">
        <v>164</v>
      </c>
      <c r="H1455" s="28" t="s">
        <v>184</v>
      </c>
      <c r="I1455" s="29" t="s">
        <v>185</v>
      </c>
      <c r="J1455" s="30">
        <v>0</v>
      </c>
      <c r="K1455" s="31">
        <v>0</v>
      </c>
      <c r="L1455" s="32">
        <f t="shared" si="77"/>
        <v>0</v>
      </c>
      <c r="M1455" s="30">
        <v>0</v>
      </c>
      <c r="N1455" s="32">
        <f t="shared" si="78"/>
        <v>0</v>
      </c>
      <c r="O1455" s="33"/>
      <c r="P1455" s="34"/>
    </row>
    <row r="1456" spans="1:16" s="35" customFormat="1" x14ac:dyDescent="0.3">
      <c r="A1456" s="22" t="s">
        <v>295</v>
      </c>
      <c r="B1456" s="23" t="s">
        <v>296</v>
      </c>
      <c r="C1456" s="24" t="s">
        <v>297</v>
      </c>
      <c r="D1456" s="25">
        <v>43647</v>
      </c>
      <c r="E1456" s="25">
        <v>44012</v>
      </c>
      <c r="F1456" s="26" t="s">
        <v>163</v>
      </c>
      <c r="G1456" s="27" t="s">
        <v>164</v>
      </c>
      <c r="H1456" s="28" t="s">
        <v>186</v>
      </c>
      <c r="I1456" s="29" t="s">
        <v>187</v>
      </c>
      <c r="J1456" s="30">
        <v>0</v>
      </c>
      <c r="K1456" s="31">
        <v>0</v>
      </c>
      <c r="L1456" s="32">
        <f t="shared" si="77"/>
        <v>0</v>
      </c>
      <c r="M1456" s="30">
        <v>0</v>
      </c>
      <c r="N1456" s="32">
        <f t="shared" si="78"/>
        <v>0</v>
      </c>
      <c r="O1456" s="33"/>
      <c r="P1456" s="34"/>
    </row>
    <row r="1457" spans="1:16" s="35" customFormat="1" x14ac:dyDescent="0.3">
      <c r="A1457" s="22" t="s">
        <v>295</v>
      </c>
      <c r="B1457" s="23" t="s">
        <v>296</v>
      </c>
      <c r="C1457" s="24" t="s">
        <v>297</v>
      </c>
      <c r="D1457" s="25">
        <v>43647</v>
      </c>
      <c r="E1457" s="25">
        <v>44012</v>
      </c>
      <c r="F1457" s="26" t="s">
        <v>163</v>
      </c>
      <c r="G1457" s="27" t="s">
        <v>164</v>
      </c>
      <c r="H1457" s="28" t="s">
        <v>188</v>
      </c>
      <c r="I1457" s="29" t="s">
        <v>189</v>
      </c>
      <c r="J1457" s="30">
        <v>0</v>
      </c>
      <c r="K1457" s="31">
        <v>0</v>
      </c>
      <c r="L1457" s="32">
        <f t="shared" si="77"/>
        <v>0</v>
      </c>
      <c r="M1457" s="30">
        <v>0</v>
      </c>
      <c r="N1457" s="32">
        <f t="shared" si="78"/>
        <v>0</v>
      </c>
      <c r="O1457" s="33"/>
      <c r="P1457" s="34"/>
    </row>
    <row r="1458" spans="1:16" s="35" customFormat="1" x14ac:dyDescent="0.3">
      <c r="A1458" s="22" t="s">
        <v>295</v>
      </c>
      <c r="B1458" s="23" t="s">
        <v>296</v>
      </c>
      <c r="C1458" s="24" t="s">
        <v>297</v>
      </c>
      <c r="D1458" s="25">
        <v>43647</v>
      </c>
      <c r="E1458" s="25">
        <v>44012</v>
      </c>
      <c r="F1458" s="26" t="s">
        <v>163</v>
      </c>
      <c r="G1458" s="27" t="s">
        <v>164</v>
      </c>
      <c r="H1458" s="28" t="s">
        <v>108</v>
      </c>
      <c r="I1458" s="29" t="s">
        <v>109</v>
      </c>
      <c r="J1458" s="30">
        <v>0</v>
      </c>
      <c r="K1458" s="31">
        <v>0</v>
      </c>
      <c r="L1458" s="32">
        <f t="shared" si="77"/>
        <v>0</v>
      </c>
      <c r="M1458" s="30">
        <v>0</v>
      </c>
      <c r="N1458" s="32">
        <f t="shared" si="78"/>
        <v>0</v>
      </c>
      <c r="O1458" s="33"/>
      <c r="P1458" s="34"/>
    </row>
    <row r="1459" spans="1:16" s="35" customFormat="1" x14ac:dyDescent="0.3">
      <c r="A1459" s="22" t="s">
        <v>295</v>
      </c>
      <c r="B1459" s="23" t="s">
        <v>296</v>
      </c>
      <c r="C1459" s="24" t="s">
        <v>297</v>
      </c>
      <c r="D1459" s="25">
        <v>43647</v>
      </c>
      <c r="E1459" s="25">
        <v>44012</v>
      </c>
      <c r="F1459" s="45" t="s">
        <v>163</v>
      </c>
      <c r="G1459" s="46" t="s">
        <v>164</v>
      </c>
      <c r="H1459" s="47" t="s">
        <v>34</v>
      </c>
      <c r="I1459" s="48" t="s">
        <v>190</v>
      </c>
      <c r="J1459" s="49">
        <f>SUM(J1442:J1458)</f>
        <v>4208</v>
      </c>
      <c r="K1459" s="50">
        <f>SUM(K1442:K1458)</f>
        <v>678</v>
      </c>
      <c r="L1459" s="51">
        <f t="shared" si="77"/>
        <v>4886</v>
      </c>
      <c r="M1459" s="49">
        <f>SUM(M1442:M1458)</f>
        <v>-585</v>
      </c>
      <c r="N1459" s="51">
        <f t="shared" si="78"/>
        <v>4301</v>
      </c>
      <c r="O1459" s="52"/>
      <c r="P1459" s="53"/>
    </row>
    <row r="1460" spans="1:16" s="35" customFormat="1" x14ac:dyDescent="0.3">
      <c r="A1460" s="22" t="s">
        <v>295</v>
      </c>
      <c r="B1460" s="23" t="s">
        <v>296</v>
      </c>
      <c r="C1460" s="24" t="s">
        <v>297</v>
      </c>
      <c r="D1460" s="25">
        <v>43647</v>
      </c>
      <c r="E1460" s="25">
        <v>44012</v>
      </c>
      <c r="F1460" s="26" t="s">
        <v>191</v>
      </c>
      <c r="G1460" s="27" t="s">
        <v>192</v>
      </c>
      <c r="H1460" s="28" t="s">
        <v>42</v>
      </c>
      <c r="I1460" s="29" t="s">
        <v>135</v>
      </c>
      <c r="J1460" s="30">
        <v>823</v>
      </c>
      <c r="K1460" s="31">
        <v>0</v>
      </c>
      <c r="L1460" s="32">
        <f t="shared" si="77"/>
        <v>823</v>
      </c>
      <c r="M1460" s="30">
        <v>0</v>
      </c>
      <c r="N1460" s="32">
        <f t="shared" si="78"/>
        <v>823</v>
      </c>
      <c r="O1460" s="33">
        <v>24</v>
      </c>
      <c r="P1460" s="34">
        <v>24</v>
      </c>
    </row>
    <row r="1461" spans="1:16" s="35" customFormat="1" x14ac:dyDescent="0.3">
      <c r="A1461" s="22" t="s">
        <v>295</v>
      </c>
      <c r="B1461" s="23" t="s">
        <v>296</v>
      </c>
      <c r="C1461" s="24" t="s">
        <v>297</v>
      </c>
      <c r="D1461" s="25">
        <v>43647</v>
      </c>
      <c r="E1461" s="25">
        <v>44012</v>
      </c>
      <c r="F1461" s="26" t="s">
        <v>191</v>
      </c>
      <c r="G1461" s="27" t="s">
        <v>192</v>
      </c>
      <c r="H1461" s="28" t="s">
        <v>44</v>
      </c>
      <c r="I1461" s="29" t="s">
        <v>45</v>
      </c>
      <c r="J1461" s="30">
        <v>0</v>
      </c>
      <c r="K1461" s="31">
        <v>153</v>
      </c>
      <c r="L1461" s="32">
        <f t="shared" si="77"/>
        <v>153</v>
      </c>
      <c r="M1461" s="30">
        <v>0</v>
      </c>
      <c r="N1461" s="32">
        <f t="shared" si="78"/>
        <v>153</v>
      </c>
      <c r="O1461" s="33"/>
      <c r="P1461" s="34"/>
    </row>
    <row r="1462" spans="1:16" s="35" customFormat="1" x14ac:dyDescent="0.3">
      <c r="A1462" s="22" t="s">
        <v>295</v>
      </c>
      <c r="B1462" s="23" t="s">
        <v>296</v>
      </c>
      <c r="C1462" s="24" t="s">
        <v>297</v>
      </c>
      <c r="D1462" s="25">
        <v>43647</v>
      </c>
      <c r="E1462" s="25">
        <v>44012</v>
      </c>
      <c r="F1462" s="26" t="s">
        <v>191</v>
      </c>
      <c r="G1462" s="27" t="s">
        <v>192</v>
      </c>
      <c r="H1462" s="28" t="s">
        <v>58</v>
      </c>
      <c r="I1462" s="29" t="s">
        <v>193</v>
      </c>
      <c r="J1462" s="30">
        <v>1542</v>
      </c>
      <c r="K1462" s="31">
        <v>109</v>
      </c>
      <c r="L1462" s="32">
        <f t="shared" si="77"/>
        <v>1651</v>
      </c>
      <c r="M1462" s="30">
        <v>-109</v>
      </c>
      <c r="N1462" s="32">
        <f t="shared" si="78"/>
        <v>1542</v>
      </c>
      <c r="O1462" s="33"/>
      <c r="P1462" s="34"/>
    </row>
    <row r="1463" spans="1:16" s="35" customFormat="1" x14ac:dyDescent="0.3">
      <c r="A1463" s="22" t="s">
        <v>295</v>
      </c>
      <c r="B1463" s="23" t="s">
        <v>296</v>
      </c>
      <c r="C1463" s="24" t="s">
        <v>297</v>
      </c>
      <c r="D1463" s="25">
        <v>43647</v>
      </c>
      <c r="E1463" s="25">
        <v>44012</v>
      </c>
      <c r="F1463" s="26" t="s">
        <v>191</v>
      </c>
      <c r="G1463" s="27" t="s">
        <v>192</v>
      </c>
      <c r="H1463" s="28" t="s">
        <v>96</v>
      </c>
      <c r="I1463" s="29" t="s">
        <v>177</v>
      </c>
      <c r="J1463" s="30">
        <v>3562</v>
      </c>
      <c r="K1463" s="31">
        <v>0</v>
      </c>
      <c r="L1463" s="32">
        <f t="shared" si="77"/>
        <v>3562</v>
      </c>
      <c r="M1463" s="30">
        <v>0</v>
      </c>
      <c r="N1463" s="32">
        <f t="shared" si="78"/>
        <v>3562</v>
      </c>
      <c r="O1463" s="33"/>
      <c r="P1463" s="34"/>
    </row>
    <row r="1464" spans="1:16" s="35" customFormat="1" x14ac:dyDescent="0.3">
      <c r="A1464" s="22" t="s">
        <v>295</v>
      </c>
      <c r="B1464" s="23" t="s">
        <v>296</v>
      </c>
      <c r="C1464" s="24" t="s">
        <v>297</v>
      </c>
      <c r="D1464" s="25">
        <v>43647</v>
      </c>
      <c r="E1464" s="25">
        <v>44012</v>
      </c>
      <c r="F1464" s="26" t="s">
        <v>191</v>
      </c>
      <c r="G1464" s="27" t="s">
        <v>192</v>
      </c>
      <c r="H1464" s="28" t="s">
        <v>108</v>
      </c>
      <c r="I1464" s="29" t="s">
        <v>109</v>
      </c>
      <c r="J1464" s="30">
        <v>0</v>
      </c>
      <c r="K1464" s="31">
        <v>132</v>
      </c>
      <c r="L1464" s="32">
        <f t="shared" si="77"/>
        <v>132</v>
      </c>
      <c r="M1464" s="30">
        <v>-132</v>
      </c>
      <c r="N1464" s="32">
        <f t="shared" si="78"/>
        <v>0</v>
      </c>
      <c r="O1464" s="33"/>
      <c r="P1464" s="34"/>
    </row>
    <row r="1465" spans="1:16" s="35" customFormat="1" x14ac:dyDescent="0.3">
      <c r="A1465" s="22" t="s">
        <v>295</v>
      </c>
      <c r="B1465" s="23" t="s">
        <v>296</v>
      </c>
      <c r="C1465" s="24" t="s">
        <v>297</v>
      </c>
      <c r="D1465" s="25">
        <v>43647</v>
      </c>
      <c r="E1465" s="25">
        <v>44012</v>
      </c>
      <c r="F1465" s="45" t="s">
        <v>191</v>
      </c>
      <c r="G1465" s="46" t="s">
        <v>192</v>
      </c>
      <c r="H1465" s="47" t="s">
        <v>34</v>
      </c>
      <c r="I1465" s="48" t="s">
        <v>194</v>
      </c>
      <c r="J1465" s="49">
        <f>SUM(J1460:J1464)</f>
        <v>5927</v>
      </c>
      <c r="K1465" s="50">
        <f>SUM(K1460:K1464)</f>
        <v>394</v>
      </c>
      <c r="L1465" s="51">
        <f t="shared" si="77"/>
        <v>6321</v>
      </c>
      <c r="M1465" s="49">
        <f>SUM(M1460:M1464)</f>
        <v>-241</v>
      </c>
      <c r="N1465" s="51">
        <f t="shared" si="78"/>
        <v>6080</v>
      </c>
      <c r="O1465" s="52"/>
      <c r="P1465" s="53"/>
    </row>
    <row r="1466" spans="1:16" s="35" customFormat="1" x14ac:dyDescent="0.3">
      <c r="A1466" s="22" t="s">
        <v>295</v>
      </c>
      <c r="B1466" s="23" t="s">
        <v>296</v>
      </c>
      <c r="C1466" s="24" t="s">
        <v>297</v>
      </c>
      <c r="D1466" s="25">
        <v>43647</v>
      </c>
      <c r="E1466" s="25">
        <v>44012</v>
      </c>
      <c r="F1466" s="26" t="s">
        <v>195</v>
      </c>
      <c r="G1466" s="27" t="s">
        <v>196</v>
      </c>
      <c r="H1466" s="28" t="s">
        <v>42</v>
      </c>
      <c r="I1466" s="29" t="s">
        <v>197</v>
      </c>
      <c r="J1466" s="30">
        <v>259990</v>
      </c>
      <c r="K1466" s="31">
        <v>0</v>
      </c>
      <c r="L1466" s="32">
        <f t="shared" si="77"/>
        <v>259990</v>
      </c>
      <c r="M1466" s="30">
        <v>0</v>
      </c>
      <c r="N1466" s="32">
        <f t="shared" si="78"/>
        <v>259990</v>
      </c>
      <c r="O1466" s="33">
        <v>21670</v>
      </c>
      <c r="P1466" s="34">
        <v>22724</v>
      </c>
    </row>
    <row r="1467" spans="1:16" s="35" customFormat="1" x14ac:dyDescent="0.3">
      <c r="A1467" s="22" t="s">
        <v>295</v>
      </c>
      <c r="B1467" s="23" t="s">
        <v>296</v>
      </c>
      <c r="C1467" s="24" t="s">
        <v>297</v>
      </c>
      <c r="D1467" s="25">
        <v>43647</v>
      </c>
      <c r="E1467" s="25">
        <v>44012</v>
      </c>
      <c r="F1467" s="26" t="s">
        <v>195</v>
      </c>
      <c r="G1467" s="27" t="s">
        <v>196</v>
      </c>
      <c r="H1467" s="28" t="s">
        <v>44</v>
      </c>
      <c r="I1467" s="29" t="s">
        <v>198</v>
      </c>
      <c r="J1467" s="30">
        <v>0</v>
      </c>
      <c r="K1467" s="31">
        <v>48376</v>
      </c>
      <c r="L1467" s="32">
        <f t="shared" si="77"/>
        <v>48376</v>
      </c>
      <c r="M1467" s="30">
        <v>0</v>
      </c>
      <c r="N1467" s="32">
        <f t="shared" si="78"/>
        <v>48376</v>
      </c>
      <c r="O1467" s="33"/>
      <c r="P1467" s="34"/>
    </row>
    <row r="1468" spans="1:16" s="35" customFormat="1" x14ac:dyDescent="0.3">
      <c r="A1468" s="22" t="s">
        <v>295</v>
      </c>
      <c r="B1468" s="23" t="s">
        <v>296</v>
      </c>
      <c r="C1468" s="24" t="s">
        <v>297</v>
      </c>
      <c r="D1468" s="25">
        <v>43647</v>
      </c>
      <c r="E1468" s="25">
        <v>44012</v>
      </c>
      <c r="F1468" s="26" t="s">
        <v>195</v>
      </c>
      <c r="G1468" s="27" t="s">
        <v>196</v>
      </c>
      <c r="H1468" s="28" t="s">
        <v>58</v>
      </c>
      <c r="I1468" s="29" t="s">
        <v>199</v>
      </c>
      <c r="J1468" s="30">
        <v>0</v>
      </c>
      <c r="K1468" s="31">
        <v>116</v>
      </c>
      <c r="L1468" s="32">
        <f t="shared" si="77"/>
        <v>116</v>
      </c>
      <c r="M1468" s="30">
        <v>-116</v>
      </c>
      <c r="N1468" s="32">
        <f t="shared" si="78"/>
        <v>0</v>
      </c>
      <c r="O1468" s="33"/>
      <c r="P1468" s="34"/>
    </row>
    <row r="1469" spans="1:16" s="35" customFormat="1" x14ac:dyDescent="0.3">
      <c r="A1469" s="22" t="s">
        <v>295</v>
      </c>
      <c r="B1469" s="23" t="s">
        <v>296</v>
      </c>
      <c r="C1469" s="24" t="s">
        <v>297</v>
      </c>
      <c r="D1469" s="25">
        <v>43647</v>
      </c>
      <c r="E1469" s="25">
        <v>44012</v>
      </c>
      <c r="F1469" s="26" t="s">
        <v>195</v>
      </c>
      <c r="G1469" s="27" t="s">
        <v>196</v>
      </c>
      <c r="H1469" s="28" t="s">
        <v>96</v>
      </c>
      <c r="I1469" s="29" t="s">
        <v>139</v>
      </c>
      <c r="J1469" s="30">
        <v>947</v>
      </c>
      <c r="K1469" s="31">
        <v>113</v>
      </c>
      <c r="L1469" s="32">
        <f t="shared" si="77"/>
        <v>1060</v>
      </c>
      <c r="M1469" s="30">
        <v>-113</v>
      </c>
      <c r="N1469" s="32">
        <f t="shared" si="78"/>
        <v>947</v>
      </c>
      <c r="O1469" s="33"/>
      <c r="P1469" s="34"/>
    </row>
    <row r="1470" spans="1:16" s="35" customFormat="1" x14ac:dyDescent="0.3">
      <c r="A1470" s="22" t="s">
        <v>295</v>
      </c>
      <c r="B1470" s="23" t="s">
        <v>296</v>
      </c>
      <c r="C1470" s="24" t="s">
        <v>297</v>
      </c>
      <c r="D1470" s="25">
        <v>43647</v>
      </c>
      <c r="E1470" s="25">
        <v>44012</v>
      </c>
      <c r="F1470" s="26" t="s">
        <v>195</v>
      </c>
      <c r="G1470" s="27" t="s">
        <v>196</v>
      </c>
      <c r="H1470" s="28" t="s">
        <v>200</v>
      </c>
      <c r="I1470" s="29" t="s">
        <v>201</v>
      </c>
      <c r="J1470" s="30">
        <v>0</v>
      </c>
      <c r="K1470" s="31">
        <v>0</v>
      </c>
      <c r="L1470" s="32">
        <f t="shared" si="77"/>
        <v>0</v>
      </c>
      <c r="M1470" s="30">
        <v>0</v>
      </c>
      <c r="N1470" s="32">
        <f t="shared" si="78"/>
        <v>0</v>
      </c>
      <c r="O1470" s="33"/>
      <c r="P1470" s="34"/>
    </row>
    <row r="1471" spans="1:16" s="35" customFormat="1" x14ac:dyDescent="0.3">
      <c r="A1471" s="22" t="s">
        <v>295</v>
      </c>
      <c r="B1471" s="23" t="s">
        <v>296</v>
      </c>
      <c r="C1471" s="24" t="s">
        <v>297</v>
      </c>
      <c r="D1471" s="25">
        <v>43647</v>
      </c>
      <c r="E1471" s="25">
        <v>44012</v>
      </c>
      <c r="F1471" s="26" t="s">
        <v>195</v>
      </c>
      <c r="G1471" s="27" t="s">
        <v>196</v>
      </c>
      <c r="H1471" s="28" t="s">
        <v>202</v>
      </c>
      <c r="I1471" s="29" t="s">
        <v>203</v>
      </c>
      <c r="J1471" s="30">
        <v>0</v>
      </c>
      <c r="K1471" s="31">
        <v>0</v>
      </c>
      <c r="L1471" s="32">
        <f t="shared" si="77"/>
        <v>0</v>
      </c>
      <c r="M1471" s="30">
        <v>0</v>
      </c>
      <c r="N1471" s="32">
        <f t="shared" si="78"/>
        <v>0</v>
      </c>
      <c r="O1471" s="33"/>
      <c r="P1471" s="34"/>
    </row>
    <row r="1472" spans="1:16" s="35" customFormat="1" x14ac:dyDescent="0.3">
      <c r="A1472" s="22" t="s">
        <v>295</v>
      </c>
      <c r="B1472" s="23" t="s">
        <v>296</v>
      </c>
      <c r="C1472" s="24" t="s">
        <v>297</v>
      </c>
      <c r="D1472" s="25">
        <v>43647</v>
      </c>
      <c r="E1472" s="25">
        <v>44012</v>
      </c>
      <c r="F1472" s="26" t="s">
        <v>195</v>
      </c>
      <c r="G1472" s="27" t="s">
        <v>196</v>
      </c>
      <c r="H1472" s="28" t="s">
        <v>204</v>
      </c>
      <c r="I1472" s="29" t="s">
        <v>205</v>
      </c>
      <c r="J1472" s="30">
        <v>0</v>
      </c>
      <c r="K1472" s="31">
        <v>0</v>
      </c>
      <c r="L1472" s="32">
        <f t="shared" si="77"/>
        <v>0</v>
      </c>
      <c r="M1472" s="30">
        <v>0</v>
      </c>
      <c r="N1472" s="32">
        <f t="shared" si="78"/>
        <v>0</v>
      </c>
      <c r="O1472" s="33"/>
      <c r="P1472" s="34"/>
    </row>
    <row r="1473" spans="1:16" s="35" customFormat="1" x14ac:dyDescent="0.3">
      <c r="A1473" s="22" t="s">
        <v>295</v>
      </c>
      <c r="B1473" s="23" t="s">
        <v>296</v>
      </c>
      <c r="C1473" s="24" t="s">
        <v>297</v>
      </c>
      <c r="D1473" s="25">
        <v>43647</v>
      </c>
      <c r="E1473" s="25">
        <v>44012</v>
      </c>
      <c r="F1473" s="26" t="s">
        <v>195</v>
      </c>
      <c r="G1473" s="27" t="s">
        <v>196</v>
      </c>
      <c r="H1473" s="28" t="s">
        <v>206</v>
      </c>
      <c r="I1473" s="29" t="s">
        <v>207</v>
      </c>
      <c r="J1473" s="30">
        <v>0</v>
      </c>
      <c r="K1473" s="31">
        <v>0</v>
      </c>
      <c r="L1473" s="32">
        <f t="shared" si="77"/>
        <v>0</v>
      </c>
      <c r="M1473" s="30">
        <v>0</v>
      </c>
      <c r="N1473" s="32">
        <f t="shared" si="78"/>
        <v>0</v>
      </c>
      <c r="O1473" s="33"/>
      <c r="P1473" s="34"/>
    </row>
    <row r="1474" spans="1:16" s="35" customFormat="1" x14ac:dyDescent="0.3">
      <c r="A1474" s="22" t="s">
        <v>295</v>
      </c>
      <c r="B1474" s="23" t="s">
        <v>296</v>
      </c>
      <c r="C1474" s="24" t="s">
        <v>297</v>
      </c>
      <c r="D1474" s="25">
        <v>43647</v>
      </c>
      <c r="E1474" s="25">
        <v>44012</v>
      </c>
      <c r="F1474" s="26" t="s">
        <v>195</v>
      </c>
      <c r="G1474" s="27" t="s">
        <v>196</v>
      </c>
      <c r="H1474" s="28" t="s">
        <v>208</v>
      </c>
      <c r="I1474" s="29" t="s">
        <v>209</v>
      </c>
      <c r="J1474" s="30">
        <v>0</v>
      </c>
      <c r="K1474" s="31">
        <v>0</v>
      </c>
      <c r="L1474" s="32">
        <f t="shared" si="77"/>
        <v>0</v>
      </c>
      <c r="M1474" s="30">
        <v>0</v>
      </c>
      <c r="N1474" s="32">
        <f t="shared" si="78"/>
        <v>0</v>
      </c>
      <c r="O1474" s="33"/>
      <c r="P1474" s="34"/>
    </row>
    <row r="1475" spans="1:16" s="35" customFormat="1" x14ac:dyDescent="0.3">
      <c r="A1475" s="22" t="s">
        <v>295</v>
      </c>
      <c r="B1475" s="23" t="s">
        <v>296</v>
      </c>
      <c r="C1475" s="24" t="s">
        <v>297</v>
      </c>
      <c r="D1475" s="25">
        <v>43647</v>
      </c>
      <c r="E1475" s="25">
        <v>44012</v>
      </c>
      <c r="F1475" s="26" t="s">
        <v>195</v>
      </c>
      <c r="G1475" s="27" t="s">
        <v>196</v>
      </c>
      <c r="H1475" s="28" t="s">
        <v>210</v>
      </c>
      <c r="I1475" s="29" t="s">
        <v>211</v>
      </c>
      <c r="J1475" s="30">
        <v>74686</v>
      </c>
      <c r="K1475" s="31">
        <v>0</v>
      </c>
      <c r="L1475" s="32">
        <f t="shared" si="77"/>
        <v>74686</v>
      </c>
      <c r="M1475" s="30">
        <v>0</v>
      </c>
      <c r="N1475" s="32">
        <f t="shared" si="78"/>
        <v>74686</v>
      </c>
      <c r="O1475" s="33"/>
      <c r="P1475" s="34"/>
    </row>
    <row r="1476" spans="1:16" s="35" customFormat="1" x14ac:dyDescent="0.3">
      <c r="A1476" s="22" t="s">
        <v>295</v>
      </c>
      <c r="B1476" s="23" t="s">
        <v>296</v>
      </c>
      <c r="C1476" s="24" t="s">
        <v>297</v>
      </c>
      <c r="D1476" s="25">
        <v>43647</v>
      </c>
      <c r="E1476" s="25">
        <v>44012</v>
      </c>
      <c r="F1476" s="26" t="s">
        <v>195</v>
      </c>
      <c r="G1476" s="27" t="s">
        <v>196</v>
      </c>
      <c r="H1476" s="28" t="s">
        <v>212</v>
      </c>
      <c r="I1476" s="29" t="s">
        <v>213</v>
      </c>
      <c r="J1476" s="30">
        <v>0</v>
      </c>
      <c r="K1476" s="31">
        <v>0</v>
      </c>
      <c r="L1476" s="32">
        <f t="shared" si="77"/>
        <v>0</v>
      </c>
      <c r="M1476" s="30">
        <v>0</v>
      </c>
      <c r="N1476" s="32">
        <f t="shared" si="78"/>
        <v>0</v>
      </c>
      <c r="O1476" s="33"/>
      <c r="P1476" s="34"/>
    </row>
    <row r="1477" spans="1:16" s="35" customFormat="1" x14ac:dyDescent="0.3">
      <c r="A1477" s="22" t="s">
        <v>295</v>
      </c>
      <c r="B1477" s="23" t="s">
        <v>296</v>
      </c>
      <c r="C1477" s="24" t="s">
        <v>297</v>
      </c>
      <c r="D1477" s="25">
        <v>43647</v>
      </c>
      <c r="E1477" s="25">
        <v>44012</v>
      </c>
      <c r="F1477" s="26" t="s">
        <v>195</v>
      </c>
      <c r="G1477" s="27" t="s">
        <v>196</v>
      </c>
      <c r="H1477" s="28" t="s">
        <v>214</v>
      </c>
      <c r="I1477" s="29" t="s">
        <v>215</v>
      </c>
      <c r="J1477" s="30">
        <v>0</v>
      </c>
      <c r="K1477" s="31">
        <v>0</v>
      </c>
      <c r="L1477" s="32">
        <f t="shared" si="77"/>
        <v>0</v>
      </c>
      <c r="M1477" s="30">
        <v>0</v>
      </c>
      <c r="N1477" s="32">
        <f t="shared" si="78"/>
        <v>0</v>
      </c>
      <c r="O1477" s="33"/>
      <c r="P1477" s="34"/>
    </row>
    <row r="1478" spans="1:16" s="35" customFormat="1" x14ac:dyDescent="0.3">
      <c r="A1478" s="22" t="s">
        <v>295</v>
      </c>
      <c r="B1478" s="23" t="s">
        <v>296</v>
      </c>
      <c r="C1478" s="24" t="s">
        <v>297</v>
      </c>
      <c r="D1478" s="25">
        <v>43647</v>
      </c>
      <c r="E1478" s="25">
        <v>44012</v>
      </c>
      <c r="F1478" s="26" t="s">
        <v>195</v>
      </c>
      <c r="G1478" s="27" t="s">
        <v>196</v>
      </c>
      <c r="H1478" s="28" t="s">
        <v>216</v>
      </c>
      <c r="I1478" s="29" t="s">
        <v>217</v>
      </c>
      <c r="J1478" s="30">
        <v>0</v>
      </c>
      <c r="K1478" s="31">
        <v>0</v>
      </c>
      <c r="L1478" s="32">
        <f t="shared" si="77"/>
        <v>0</v>
      </c>
      <c r="M1478" s="30">
        <v>0</v>
      </c>
      <c r="N1478" s="32">
        <f t="shared" si="78"/>
        <v>0</v>
      </c>
      <c r="O1478" s="33"/>
      <c r="P1478" s="34"/>
    </row>
    <row r="1479" spans="1:16" s="35" customFormat="1" x14ac:dyDescent="0.3">
      <c r="A1479" s="22" t="s">
        <v>295</v>
      </c>
      <c r="B1479" s="23" t="s">
        <v>296</v>
      </c>
      <c r="C1479" s="24" t="s">
        <v>297</v>
      </c>
      <c r="D1479" s="25">
        <v>43647</v>
      </c>
      <c r="E1479" s="25">
        <v>44012</v>
      </c>
      <c r="F1479" s="26" t="s">
        <v>195</v>
      </c>
      <c r="G1479" s="27" t="s">
        <v>196</v>
      </c>
      <c r="H1479" s="28" t="s">
        <v>108</v>
      </c>
      <c r="I1479" s="29" t="s">
        <v>109</v>
      </c>
      <c r="J1479" s="30">
        <v>0</v>
      </c>
      <c r="K1479" s="31">
        <v>0</v>
      </c>
      <c r="L1479" s="32">
        <f t="shared" si="77"/>
        <v>0</v>
      </c>
      <c r="M1479" s="30">
        <v>0</v>
      </c>
      <c r="N1479" s="32">
        <f t="shared" si="78"/>
        <v>0</v>
      </c>
      <c r="O1479" s="33"/>
      <c r="P1479" s="34"/>
    </row>
    <row r="1480" spans="1:16" s="35" customFormat="1" x14ac:dyDescent="0.3">
      <c r="A1480" s="22" t="s">
        <v>295</v>
      </c>
      <c r="B1480" s="23" t="s">
        <v>296</v>
      </c>
      <c r="C1480" s="24" t="s">
        <v>297</v>
      </c>
      <c r="D1480" s="25">
        <v>43647</v>
      </c>
      <c r="E1480" s="25">
        <v>44012</v>
      </c>
      <c r="F1480" s="45" t="s">
        <v>195</v>
      </c>
      <c r="G1480" s="46" t="s">
        <v>196</v>
      </c>
      <c r="H1480" s="47" t="s">
        <v>34</v>
      </c>
      <c r="I1480" s="48" t="s">
        <v>218</v>
      </c>
      <c r="J1480" s="49">
        <f>SUM(J1466:J1479)</f>
        <v>335623</v>
      </c>
      <c r="K1480" s="50">
        <f>SUM(K1466:K1479)</f>
        <v>48605</v>
      </c>
      <c r="L1480" s="51">
        <f t="shared" si="77"/>
        <v>384228</v>
      </c>
      <c r="M1480" s="49">
        <f>SUM(M1466:M1479)</f>
        <v>-229</v>
      </c>
      <c r="N1480" s="51">
        <f t="shared" si="78"/>
        <v>383999</v>
      </c>
      <c r="O1480" s="52"/>
      <c r="P1480" s="53"/>
    </row>
    <row r="1481" spans="1:16" s="35" customFormat="1" x14ac:dyDescent="0.3">
      <c r="A1481" s="22" t="s">
        <v>295</v>
      </c>
      <c r="B1481" s="23" t="s">
        <v>296</v>
      </c>
      <c r="C1481" s="24" t="s">
        <v>297</v>
      </c>
      <c r="D1481" s="25">
        <v>43647</v>
      </c>
      <c r="E1481" s="25">
        <v>44012</v>
      </c>
      <c r="F1481" s="26" t="s">
        <v>219</v>
      </c>
      <c r="G1481" s="27" t="s">
        <v>220</v>
      </c>
      <c r="H1481" s="28" t="s">
        <v>38</v>
      </c>
      <c r="I1481" s="29" t="s">
        <v>221</v>
      </c>
      <c r="J1481" s="30">
        <v>0</v>
      </c>
      <c r="K1481" s="31">
        <v>0</v>
      </c>
      <c r="L1481" s="32">
        <f t="shared" si="77"/>
        <v>0</v>
      </c>
      <c r="M1481" s="30">
        <v>0</v>
      </c>
      <c r="N1481" s="32">
        <f t="shared" si="78"/>
        <v>0</v>
      </c>
      <c r="O1481" s="33">
        <v>0</v>
      </c>
      <c r="P1481" s="34">
        <v>0</v>
      </c>
    </row>
    <row r="1482" spans="1:16" s="35" customFormat="1" x14ac:dyDescent="0.3">
      <c r="A1482" s="22" t="s">
        <v>295</v>
      </c>
      <c r="B1482" s="23" t="s">
        <v>296</v>
      </c>
      <c r="C1482" s="24" t="s">
        <v>297</v>
      </c>
      <c r="D1482" s="25">
        <v>43647</v>
      </c>
      <c r="E1482" s="25">
        <v>44012</v>
      </c>
      <c r="F1482" s="26" t="s">
        <v>219</v>
      </c>
      <c r="G1482" s="27" t="s">
        <v>220</v>
      </c>
      <c r="H1482" s="28" t="s">
        <v>222</v>
      </c>
      <c r="I1482" s="29" t="s">
        <v>223</v>
      </c>
      <c r="J1482" s="30">
        <v>0</v>
      </c>
      <c r="K1482" s="31">
        <v>0</v>
      </c>
      <c r="L1482" s="32">
        <f t="shared" si="77"/>
        <v>0</v>
      </c>
      <c r="M1482" s="30">
        <v>0</v>
      </c>
      <c r="N1482" s="32">
        <f t="shared" si="78"/>
        <v>0</v>
      </c>
      <c r="O1482" s="33"/>
      <c r="P1482" s="34"/>
    </row>
    <row r="1483" spans="1:16" s="35" customFormat="1" x14ac:dyDescent="0.3">
      <c r="A1483" s="22" t="s">
        <v>295</v>
      </c>
      <c r="B1483" s="23" t="s">
        <v>296</v>
      </c>
      <c r="C1483" s="24" t="s">
        <v>297</v>
      </c>
      <c r="D1483" s="25">
        <v>43647</v>
      </c>
      <c r="E1483" s="25">
        <v>44012</v>
      </c>
      <c r="F1483" s="26" t="s">
        <v>219</v>
      </c>
      <c r="G1483" s="27" t="s">
        <v>220</v>
      </c>
      <c r="H1483" s="28" t="s">
        <v>224</v>
      </c>
      <c r="I1483" s="29" t="s">
        <v>225</v>
      </c>
      <c r="J1483" s="30">
        <v>0</v>
      </c>
      <c r="K1483" s="31">
        <v>0</v>
      </c>
      <c r="L1483" s="32">
        <f t="shared" si="77"/>
        <v>0</v>
      </c>
      <c r="M1483" s="30">
        <v>0</v>
      </c>
      <c r="N1483" s="32">
        <f t="shared" si="78"/>
        <v>0</v>
      </c>
      <c r="O1483" s="33"/>
      <c r="P1483" s="34"/>
    </row>
    <row r="1484" spans="1:16" s="35" customFormat="1" x14ac:dyDescent="0.3">
      <c r="A1484" s="22" t="s">
        <v>295</v>
      </c>
      <c r="B1484" s="23" t="s">
        <v>296</v>
      </c>
      <c r="C1484" s="24" t="s">
        <v>297</v>
      </c>
      <c r="D1484" s="25">
        <v>43647</v>
      </c>
      <c r="E1484" s="25">
        <v>44012</v>
      </c>
      <c r="F1484" s="26" t="s">
        <v>219</v>
      </c>
      <c r="G1484" s="27" t="s">
        <v>220</v>
      </c>
      <c r="H1484" s="28" t="s">
        <v>44</v>
      </c>
      <c r="I1484" s="29" t="s">
        <v>226</v>
      </c>
      <c r="J1484" s="30">
        <v>5242</v>
      </c>
      <c r="K1484" s="31">
        <v>0</v>
      </c>
      <c r="L1484" s="32">
        <f t="shared" si="77"/>
        <v>5242</v>
      </c>
      <c r="M1484" s="30">
        <v>0</v>
      </c>
      <c r="N1484" s="32">
        <f t="shared" si="78"/>
        <v>5242</v>
      </c>
      <c r="O1484" s="33"/>
      <c r="P1484" s="34"/>
    </row>
    <row r="1485" spans="1:16" s="35" customFormat="1" x14ac:dyDescent="0.3">
      <c r="A1485" s="22" t="s">
        <v>295</v>
      </c>
      <c r="B1485" s="23" t="s">
        <v>296</v>
      </c>
      <c r="C1485" s="24" t="s">
        <v>297</v>
      </c>
      <c r="D1485" s="25">
        <v>43647</v>
      </c>
      <c r="E1485" s="25">
        <v>44012</v>
      </c>
      <c r="F1485" s="26" t="s">
        <v>219</v>
      </c>
      <c r="G1485" s="27" t="s">
        <v>220</v>
      </c>
      <c r="H1485" s="28" t="s">
        <v>64</v>
      </c>
      <c r="I1485" s="29" t="s">
        <v>227</v>
      </c>
      <c r="J1485" s="30">
        <v>0</v>
      </c>
      <c r="K1485" s="31">
        <v>21</v>
      </c>
      <c r="L1485" s="32">
        <f t="shared" si="77"/>
        <v>21</v>
      </c>
      <c r="M1485" s="30">
        <v>-21</v>
      </c>
      <c r="N1485" s="32">
        <f t="shared" si="78"/>
        <v>0</v>
      </c>
      <c r="O1485" s="33"/>
      <c r="P1485" s="34"/>
    </row>
    <row r="1486" spans="1:16" s="35" customFormat="1" x14ac:dyDescent="0.3">
      <c r="A1486" s="22" t="s">
        <v>295</v>
      </c>
      <c r="B1486" s="23" t="s">
        <v>296</v>
      </c>
      <c r="C1486" s="24" t="s">
        <v>297</v>
      </c>
      <c r="D1486" s="25">
        <v>43647</v>
      </c>
      <c r="E1486" s="25">
        <v>44012</v>
      </c>
      <c r="F1486" s="26" t="s">
        <v>219</v>
      </c>
      <c r="G1486" s="27" t="s">
        <v>220</v>
      </c>
      <c r="H1486" s="28" t="s">
        <v>104</v>
      </c>
      <c r="I1486" s="29" t="s">
        <v>228</v>
      </c>
      <c r="J1486" s="30">
        <v>0</v>
      </c>
      <c r="K1486" s="31">
        <v>0</v>
      </c>
      <c r="L1486" s="32">
        <f t="shared" si="77"/>
        <v>0</v>
      </c>
      <c r="M1486" s="30">
        <v>0</v>
      </c>
      <c r="N1486" s="32">
        <f t="shared" si="78"/>
        <v>0</v>
      </c>
      <c r="O1486" s="33"/>
      <c r="P1486" s="34"/>
    </row>
    <row r="1487" spans="1:16" s="35" customFormat="1" x14ac:dyDescent="0.3">
      <c r="A1487" s="22" t="s">
        <v>295</v>
      </c>
      <c r="B1487" s="23" t="s">
        <v>296</v>
      </c>
      <c r="C1487" s="24" t="s">
        <v>297</v>
      </c>
      <c r="D1487" s="25">
        <v>43647</v>
      </c>
      <c r="E1487" s="25">
        <v>44012</v>
      </c>
      <c r="F1487" s="26" t="s">
        <v>219</v>
      </c>
      <c r="G1487" s="27" t="s">
        <v>220</v>
      </c>
      <c r="H1487" s="28" t="s">
        <v>106</v>
      </c>
      <c r="I1487" s="29" t="s">
        <v>229</v>
      </c>
      <c r="J1487" s="30">
        <v>0</v>
      </c>
      <c r="K1487" s="31">
        <v>0</v>
      </c>
      <c r="L1487" s="32">
        <f t="shared" si="77"/>
        <v>0</v>
      </c>
      <c r="M1487" s="30">
        <v>0</v>
      </c>
      <c r="N1487" s="32">
        <f t="shared" si="78"/>
        <v>0</v>
      </c>
      <c r="O1487" s="33"/>
      <c r="P1487" s="34"/>
    </row>
    <row r="1488" spans="1:16" s="35" customFormat="1" x14ac:dyDescent="0.3">
      <c r="A1488" s="22" t="s">
        <v>295</v>
      </c>
      <c r="B1488" s="23" t="s">
        <v>296</v>
      </c>
      <c r="C1488" s="24" t="s">
        <v>297</v>
      </c>
      <c r="D1488" s="25">
        <v>43647</v>
      </c>
      <c r="E1488" s="25">
        <v>44012</v>
      </c>
      <c r="F1488" s="26" t="s">
        <v>219</v>
      </c>
      <c r="G1488" s="27" t="s">
        <v>220</v>
      </c>
      <c r="H1488" s="28" t="s">
        <v>230</v>
      </c>
      <c r="I1488" s="29" t="s">
        <v>231</v>
      </c>
      <c r="J1488" s="30">
        <v>0</v>
      </c>
      <c r="K1488" s="31">
        <v>0</v>
      </c>
      <c r="L1488" s="32">
        <f t="shared" si="77"/>
        <v>0</v>
      </c>
      <c r="M1488" s="30">
        <v>0</v>
      </c>
      <c r="N1488" s="32">
        <f t="shared" si="78"/>
        <v>0</v>
      </c>
      <c r="O1488" s="33"/>
      <c r="P1488" s="34"/>
    </row>
    <row r="1489" spans="1:16" s="35" customFormat="1" x14ac:dyDescent="0.3">
      <c r="A1489" s="22" t="s">
        <v>295</v>
      </c>
      <c r="B1489" s="23" t="s">
        <v>296</v>
      </c>
      <c r="C1489" s="24" t="s">
        <v>297</v>
      </c>
      <c r="D1489" s="25">
        <v>43647</v>
      </c>
      <c r="E1489" s="25">
        <v>44012</v>
      </c>
      <c r="F1489" s="26" t="s">
        <v>219</v>
      </c>
      <c r="G1489" s="27" t="s">
        <v>220</v>
      </c>
      <c r="H1489" s="28" t="s">
        <v>148</v>
      </c>
      <c r="I1489" s="29" t="s">
        <v>232</v>
      </c>
      <c r="J1489" s="30">
        <v>0</v>
      </c>
      <c r="K1489" s="31">
        <v>0</v>
      </c>
      <c r="L1489" s="32">
        <f t="shared" si="77"/>
        <v>0</v>
      </c>
      <c r="M1489" s="30">
        <v>0</v>
      </c>
      <c r="N1489" s="32">
        <f t="shared" si="78"/>
        <v>0</v>
      </c>
      <c r="O1489" s="33"/>
      <c r="P1489" s="34"/>
    </row>
    <row r="1490" spans="1:16" s="35" customFormat="1" x14ac:dyDescent="0.3">
      <c r="A1490" s="22" t="s">
        <v>295</v>
      </c>
      <c r="B1490" s="23" t="s">
        <v>296</v>
      </c>
      <c r="C1490" s="24" t="s">
        <v>297</v>
      </c>
      <c r="D1490" s="25">
        <v>43647</v>
      </c>
      <c r="E1490" s="25">
        <v>44012</v>
      </c>
      <c r="F1490" s="26" t="s">
        <v>219</v>
      </c>
      <c r="G1490" s="27" t="s">
        <v>220</v>
      </c>
      <c r="H1490" s="28" t="s">
        <v>150</v>
      </c>
      <c r="I1490" s="29" t="s">
        <v>233</v>
      </c>
      <c r="J1490" s="30">
        <v>0</v>
      </c>
      <c r="K1490" s="31">
        <v>0</v>
      </c>
      <c r="L1490" s="32">
        <f t="shared" si="77"/>
        <v>0</v>
      </c>
      <c r="M1490" s="30">
        <v>0</v>
      </c>
      <c r="N1490" s="32">
        <f t="shared" si="78"/>
        <v>0</v>
      </c>
      <c r="O1490" s="33"/>
      <c r="P1490" s="34"/>
    </row>
    <row r="1491" spans="1:16" s="35" customFormat="1" x14ac:dyDescent="0.3">
      <c r="A1491" s="22" t="s">
        <v>295</v>
      </c>
      <c r="B1491" s="23" t="s">
        <v>296</v>
      </c>
      <c r="C1491" s="24" t="s">
        <v>297</v>
      </c>
      <c r="D1491" s="25">
        <v>43647</v>
      </c>
      <c r="E1491" s="25">
        <v>44012</v>
      </c>
      <c r="F1491" s="26" t="s">
        <v>219</v>
      </c>
      <c r="G1491" s="27" t="s">
        <v>220</v>
      </c>
      <c r="H1491" s="28" t="s">
        <v>234</v>
      </c>
      <c r="I1491" s="29" t="s">
        <v>235</v>
      </c>
      <c r="J1491" s="30">
        <v>0</v>
      </c>
      <c r="K1491" s="31">
        <v>0</v>
      </c>
      <c r="L1491" s="32">
        <f t="shared" si="77"/>
        <v>0</v>
      </c>
      <c r="M1491" s="30">
        <v>0</v>
      </c>
      <c r="N1491" s="32">
        <f t="shared" si="78"/>
        <v>0</v>
      </c>
      <c r="O1491" s="33"/>
      <c r="P1491" s="34"/>
    </row>
    <row r="1492" spans="1:16" s="35" customFormat="1" x14ac:dyDescent="0.3">
      <c r="A1492" s="22" t="s">
        <v>295</v>
      </c>
      <c r="B1492" s="23" t="s">
        <v>296</v>
      </c>
      <c r="C1492" s="24" t="s">
        <v>297</v>
      </c>
      <c r="D1492" s="25">
        <v>43647</v>
      </c>
      <c r="E1492" s="25">
        <v>44012</v>
      </c>
      <c r="F1492" s="26" t="s">
        <v>219</v>
      </c>
      <c r="G1492" s="27" t="s">
        <v>220</v>
      </c>
      <c r="H1492" s="28" t="s">
        <v>236</v>
      </c>
      <c r="I1492" s="29" t="s">
        <v>237</v>
      </c>
      <c r="J1492" s="30">
        <v>0</v>
      </c>
      <c r="K1492" s="31">
        <v>0</v>
      </c>
      <c r="L1492" s="32">
        <f t="shared" si="77"/>
        <v>0</v>
      </c>
      <c r="M1492" s="30">
        <v>0</v>
      </c>
      <c r="N1492" s="32">
        <f t="shared" si="78"/>
        <v>0</v>
      </c>
      <c r="O1492" s="33"/>
      <c r="P1492" s="34"/>
    </row>
    <row r="1493" spans="1:16" s="35" customFormat="1" x14ac:dyDescent="0.3">
      <c r="A1493" s="22" t="s">
        <v>295</v>
      </c>
      <c r="B1493" s="23" t="s">
        <v>296</v>
      </c>
      <c r="C1493" s="24" t="s">
        <v>297</v>
      </c>
      <c r="D1493" s="25">
        <v>43647</v>
      </c>
      <c r="E1493" s="25">
        <v>44012</v>
      </c>
      <c r="F1493" s="26" t="s">
        <v>219</v>
      </c>
      <c r="G1493" s="27" t="s">
        <v>220</v>
      </c>
      <c r="H1493" s="28" t="s">
        <v>238</v>
      </c>
      <c r="I1493" s="29" t="s">
        <v>239</v>
      </c>
      <c r="J1493" s="30">
        <v>0</v>
      </c>
      <c r="K1493" s="31">
        <v>0</v>
      </c>
      <c r="L1493" s="32">
        <f t="shared" si="77"/>
        <v>0</v>
      </c>
      <c r="M1493" s="30">
        <v>0</v>
      </c>
      <c r="N1493" s="32">
        <f t="shared" si="78"/>
        <v>0</v>
      </c>
      <c r="O1493" s="33"/>
      <c r="P1493" s="34"/>
    </row>
    <row r="1494" spans="1:16" s="35" customFormat="1" x14ac:dyDescent="0.3">
      <c r="A1494" s="22" t="s">
        <v>295</v>
      </c>
      <c r="B1494" s="23" t="s">
        <v>296</v>
      </c>
      <c r="C1494" s="24" t="s">
        <v>297</v>
      </c>
      <c r="D1494" s="25">
        <v>43647</v>
      </c>
      <c r="E1494" s="25">
        <v>44012</v>
      </c>
      <c r="F1494" s="26" t="s">
        <v>219</v>
      </c>
      <c r="G1494" s="27" t="s">
        <v>220</v>
      </c>
      <c r="H1494" s="28" t="s">
        <v>108</v>
      </c>
      <c r="I1494" s="29" t="s">
        <v>109</v>
      </c>
      <c r="J1494" s="30">
        <v>331</v>
      </c>
      <c r="K1494" s="31">
        <v>0</v>
      </c>
      <c r="L1494" s="32">
        <f t="shared" si="77"/>
        <v>331</v>
      </c>
      <c r="M1494" s="30">
        <v>0</v>
      </c>
      <c r="N1494" s="32">
        <f t="shared" si="78"/>
        <v>331</v>
      </c>
      <c r="O1494" s="33"/>
      <c r="P1494" s="34"/>
    </row>
    <row r="1495" spans="1:16" s="35" customFormat="1" x14ac:dyDescent="0.3">
      <c r="A1495" s="22" t="s">
        <v>295</v>
      </c>
      <c r="B1495" s="23" t="s">
        <v>296</v>
      </c>
      <c r="C1495" s="24" t="s">
        <v>297</v>
      </c>
      <c r="D1495" s="25">
        <v>43647</v>
      </c>
      <c r="E1495" s="25">
        <v>44012</v>
      </c>
      <c r="F1495" s="45" t="s">
        <v>219</v>
      </c>
      <c r="G1495" s="46" t="s">
        <v>220</v>
      </c>
      <c r="H1495" s="47" t="s">
        <v>34</v>
      </c>
      <c r="I1495" s="48" t="s">
        <v>240</v>
      </c>
      <c r="J1495" s="49">
        <f>SUM(J1481:J1494)</f>
        <v>5573</v>
      </c>
      <c r="K1495" s="50">
        <f>SUM(K1481:K1494)</f>
        <v>21</v>
      </c>
      <c r="L1495" s="51">
        <f t="shared" si="77"/>
        <v>5594</v>
      </c>
      <c r="M1495" s="49">
        <f>SUM(M1481:M1494)</f>
        <v>-21</v>
      </c>
      <c r="N1495" s="51">
        <f t="shared" si="78"/>
        <v>5573</v>
      </c>
      <c r="O1495" s="52"/>
      <c r="P1495" s="53"/>
    </row>
    <row r="1496" spans="1:16" s="35" customFormat="1" x14ac:dyDescent="0.3">
      <c r="A1496" s="22" t="s">
        <v>295</v>
      </c>
      <c r="B1496" s="23" t="s">
        <v>296</v>
      </c>
      <c r="C1496" s="24" t="s">
        <v>297</v>
      </c>
      <c r="D1496" s="25">
        <v>43647</v>
      </c>
      <c r="E1496" s="25">
        <v>44012</v>
      </c>
      <c r="F1496" s="36" t="s">
        <v>241</v>
      </c>
      <c r="G1496" s="37" t="s">
        <v>242</v>
      </c>
      <c r="H1496" s="38" t="s">
        <v>24</v>
      </c>
      <c r="I1496" s="39" t="s">
        <v>243</v>
      </c>
      <c r="J1496" s="40">
        <f>J1390+J1408+J1421+J1428+J1435+J1441+J1459+J1465+J1480+J1495</f>
        <v>801359</v>
      </c>
      <c r="K1496" s="41">
        <f>K1390+K1408+K1421+K1428+K1435+K1441+K1459+K1465+K1480+K1495</f>
        <v>-40836</v>
      </c>
      <c r="L1496" s="42">
        <f t="shared" si="77"/>
        <v>760523</v>
      </c>
      <c r="M1496" s="40">
        <f>M1390+M1408+M1421+M1428+M1435+M1441+M1459+M1465+M1480+M1495</f>
        <v>-833</v>
      </c>
      <c r="N1496" s="42">
        <f t="shared" si="78"/>
        <v>759690</v>
      </c>
      <c r="O1496" s="54">
        <f>SUM(O1354:O1495)</f>
        <v>23879</v>
      </c>
      <c r="P1496" s="55">
        <f>SUM(P1354:P1495)</f>
        <v>24933</v>
      </c>
    </row>
    <row r="1497" spans="1:16" s="35" customFormat="1" x14ac:dyDescent="0.3">
      <c r="A1497" s="22" t="s">
        <v>295</v>
      </c>
      <c r="B1497" s="23" t="s">
        <v>296</v>
      </c>
      <c r="C1497" s="24" t="s">
        <v>297</v>
      </c>
      <c r="D1497" s="25">
        <v>43647</v>
      </c>
      <c r="E1497" s="25">
        <v>44012</v>
      </c>
      <c r="F1497" s="26" t="s">
        <v>241</v>
      </c>
      <c r="G1497" s="56" t="s">
        <v>244</v>
      </c>
      <c r="H1497" s="57" t="s">
        <v>26</v>
      </c>
      <c r="I1497" s="29" t="s">
        <v>245</v>
      </c>
      <c r="J1497" s="58">
        <v>801359</v>
      </c>
      <c r="K1497" s="31"/>
      <c r="L1497" s="32"/>
      <c r="M1497" s="30"/>
      <c r="N1497" s="32"/>
      <c r="O1497" s="33"/>
      <c r="P1497" s="34"/>
    </row>
    <row r="1498" spans="1:16" s="35" customFormat="1" x14ac:dyDescent="0.3">
      <c r="A1498" s="22" t="s">
        <v>295</v>
      </c>
      <c r="B1498" s="23" t="s">
        <v>296</v>
      </c>
      <c r="C1498" s="24" t="s">
        <v>297</v>
      </c>
      <c r="D1498" s="25">
        <v>43647</v>
      </c>
      <c r="E1498" s="25">
        <v>44012</v>
      </c>
      <c r="F1498" s="26" t="s">
        <v>241</v>
      </c>
      <c r="G1498" s="56" t="s">
        <v>246</v>
      </c>
      <c r="H1498" s="57" t="s">
        <v>28</v>
      </c>
      <c r="I1498" s="29" t="s">
        <v>247</v>
      </c>
      <c r="J1498" s="30">
        <f>J1496-J1497</f>
        <v>0</v>
      </c>
      <c r="K1498" s="31"/>
      <c r="L1498" s="32"/>
      <c r="M1498" s="30"/>
      <c r="N1498" s="32"/>
      <c r="O1498" s="33"/>
      <c r="P1498" s="34"/>
    </row>
    <row r="1499" spans="1:16" s="35" customFormat="1" x14ac:dyDescent="0.3">
      <c r="A1499" s="22" t="s">
        <v>295</v>
      </c>
      <c r="B1499" s="23" t="s">
        <v>296</v>
      </c>
      <c r="C1499" s="24" t="s">
        <v>297</v>
      </c>
      <c r="D1499" s="25">
        <v>43647</v>
      </c>
      <c r="E1499" s="25">
        <v>44012</v>
      </c>
      <c r="F1499" s="36" t="s">
        <v>241</v>
      </c>
      <c r="G1499" s="37" t="s">
        <v>248</v>
      </c>
      <c r="H1499" s="38" t="s">
        <v>30</v>
      </c>
      <c r="I1499" s="39" t="s">
        <v>248</v>
      </c>
      <c r="J1499" s="40">
        <f>J1353-J1496</f>
        <v>234270</v>
      </c>
      <c r="K1499" s="41">
        <f>K1353-K1496</f>
        <v>40836</v>
      </c>
      <c r="L1499" s="42">
        <f>L1353-L1496</f>
        <v>275106</v>
      </c>
      <c r="M1499" s="40">
        <f>M1353-M1496</f>
        <v>344</v>
      </c>
      <c r="N1499" s="42">
        <f>N1353-N1496</f>
        <v>275450</v>
      </c>
      <c r="O1499" s="43"/>
      <c r="P1499" s="44"/>
    </row>
    <row r="1500" spans="1:16" s="35" customFormat="1" x14ac:dyDescent="0.3">
      <c r="A1500" s="22" t="s">
        <v>295</v>
      </c>
      <c r="B1500" s="23" t="s">
        <v>296</v>
      </c>
      <c r="C1500" s="24" t="s">
        <v>297</v>
      </c>
      <c r="D1500" s="25">
        <v>43647</v>
      </c>
      <c r="E1500" s="25">
        <v>44012</v>
      </c>
      <c r="F1500" s="26" t="s">
        <v>249</v>
      </c>
      <c r="G1500" s="27" t="s">
        <v>250</v>
      </c>
      <c r="H1500" s="57" t="s">
        <v>24</v>
      </c>
      <c r="I1500" s="29" t="s">
        <v>251</v>
      </c>
      <c r="J1500" s="59">
        <v>5823</v>
      </c>
      <c r="K1500" s="60"/>
      <c r="L1500" s="61">
        <f>SUM(J1500:K1500)</f>
        <v>5823</v>
      </c>
      <c r="M1500" s="59">
        <v>0</v>
      </c>
      <c r="N1500" s="61">
        <f>+SUM($L1500:$M1500)</f>
        <v>5823</v>
      </c>
      <c r="O1500" s="33"/>
      <c r="P1500" s="34"/>
    </row>
    <row r="1501" spans="1:16" s="35" customFormat="1" x14ac:dyDescent="0.3">
      <c r="A1501" s="22" t="s">
        <v>295</v>
      </c>
      <c r="B1501" s="23" t="s">
        <v>296</v>
      </c>
      <c r="C1501" s="24" t="s">
        <v>297</v>
      </c>
      <c r="D1501" s="25">
        <v>43647</v>
      </c>
      <c r="E1501" s="25">
        <v>44012</v>
      </c>
      <c r="F1501" s="26" t="s">
        <v>249</v>
      </c>
      <c r="G1501" s="27" t="s">
        <v>250</v>
      </c>
      <c r="H1501" s="57" t="s">
        <v>26</v>
      </c>
      <c r="I1501" s="29" t="s">
        <v>252</v>
      </c>
      <c r="J1501" s="59">
        <v>0</v>
      </c>
      <c r="K1501" s="60"/>
      <c r="L1501" s="61">
        <f>SUM(J1501:K1501)</f>
        <v>0</v>
      </c>
      <c r="M1501" s="59">
        <v>0</v>
      </c>
      <c r="N1501" s="61">
        <f>+SUM($L1501:$M1501)</f>
        <v>0</v>
      </c>
      <c r="O1501" s="33"/>
      <c r="P1501" s="34"/>
    </row>
    <row r="1502" spans="1:16" s="35" customFormat="1" x14ac:dyDescent="0.3">
      <c r="A1502" s="22" t="s">
        <v>295</v>
      </c>
      <c r="B1502" s="23" t="s">
        <v>296</v>
      </c>
      <c r="C1502" s="24" t="s">
        <v>297</v>
      </c>
      <c r="D1502" s="25">
        <v>43647</v>
      </c>
      <c r="E1502" s="25">
        <v>44012</v>
      </c>
      <c r="F1502" s="26" t="s">
        <v>249</v>
      </c>
      <c r="G1502" s="27" t="s">
        <v>250</v>
      </c>
      <c r="H1502" s="57" t="s">
        <v>28</v>
      </c>
      <c r="I1502" s="29" t="s">
        <v>253</v>
      </c>
      <c r="J1502" s="59">
        <v>0</v>
      </c>
      <c r="K1502" s="60"/>
      <c r="L1502" s="61">
        <f>SUM(J1502:K1502)</f>
        <v>0</v>
      </c>
      <c r="M1502" s="59">
        <v>0</v>
      </c>
      <c r="N1502" s="61">
        <f>+SUM($L1502:$M1502)</f>
        <v>0</v>
      </c>
      <c r="O1502" s="33"/>
      <c r="P1502" s="34"/>
    </row>
    <row r="1503" spans="1:16" s="35" customFormat="1" x14ac:dyDescent="0.3">
      <c r="A1503" s="22" t="s">
        <v>295</v>
      </c>
      <c r="B1503" s="23" t="s">
        <v>296</v>
      </c>
      <c r="C1503" s="24" t="s">
        <v>297</v>
      </c>
      <c r="D1503" s="25">
        <v>43647</v>
      </c>
      <c r="E1503" s="25">
        <v>44012</v>
      </c>
      <c r="F1503" s="26" t="s">
        <v>249</v>
      </c>
      <c r="G1503" s="27" t="s">
        <v>250</v>
      </c>
      <c r="H1503" s="57" t="s">
        <v>30</v>
      </c>
      <c r="I1503" s="29" t="s">
        <v>254</v>
      </c>
      <c r="J1503" s="59">
        <v>0</v>
      </c>
      <c r="K1503" s="60"/>
      <c r="L1503" s="61">
        <f>SUM(J1503:K1503)</f>
        <v>0</v>
      </c>
      <c r="M1503" s="59">
        <v>0</v>
      </c>
      <c r="N1503" s="61">
        <f>+SUM($L1503:$M1503)</f>
        <v>0</v>
      </c>
      <c r="O1503" s="33"/>
      <c r="P1503" s="34"/>
    </row>
    <row r="1504" spans="1:16" s="35" customFormat="1" x14ac:dyDescent="0.3">
      <c r="A1504" s="22" t="s">
        <v>295</v>
      </c>
      <c r="B1504" s="23" t="s">
        <v>296</v>
      </c>
      <c r="C1504" s="24" t="s">
        <v>297</v>
      </c>
      <c r="D1504" s="25">
        <v>43647</v>
      </c>
      <c r="E1504" s="25">
        <v>44012</v>
      </c>
      <c r="F1504" s="36" t="s">
        <v>249</v>
      </c>
      <c r="G1504" s="37" t="s">
        <v>250</v>
      </c>
      <c r="H1504" s="38" t="s">
        <v>32</v>
      </c>
      <c r="I1504" s="39" t="s">
        <v>255</v>
      </c>
      <c r="J1504" s="62">
        <f>SUM(J1500:J1503)</f>
        <v>5823</v>
      </c>
      <c r="K1504" s="63">
        <f>SUM(K1500:K1503)</f>
        <v>0</v>
      </c>
      <c r="L1504" s="64">
        <f>SUM(L1500:L1503)</f>
        <v>5823</v>
      </c>
      <c r="M1504" s="62">
        <f>SUM(M1500:M1503)</f>
        <v>0</v>
      </c>
      <c r="N1504" s="64">
        <f>SUM(N1500:N1503)</f>
        <v>5823</v>
      </c>
      <c r="O1504" s="43"/>
      <c r="P1504" s="44"/>
    </row>
    <row r="1505" spans="1:16" s="35" customFormat="1" x14ac:dyDescent="0.3">
      <c r="A1505" s="22" t="s">
        <v>295</v>
      </c>
      <c r="B1505" s="23" t="s">
        <v>296</v>
      </c>
      <c r="C1505" s="24" t="s">
        <v>297</v>
      </c>
      <c r="D1505" s="25">
        <v>43647</v>
      </c>
      <c r="E1505" s="25">
        <v>44012</v>
      </c>
      <c r="F1505" s="26" t="s">
        <v>256</v>
      </c>
      <c r="G1505" s="27" t="s">
        <v>257</v>
      </c>
      <c r="H1505" s="57" t="s">
        <v>24</v>
      </c>
      <c r="I1505" s="29" t="s">
        <v>258</v>
      </c>
      <c r="J1505" s="59">
        <v>16</v>
      </c>
      <c r="K1505" s="60"/>
      <c r="L1505" s="61">
        <f>SUM(J1505:K1505)</f>
        <v>16</v>
      </c>
      <c r="M1505" s="59">
        <v>0</v>
      </c>
      <c r="N1505" s="61">
        <f t="shared" ref="N1505:N1515" si="79">+SUM($L1505:$M1505)</f>
        <v>16</v>
      </c>
      <c r="O1505" s="33"/>
      <c r="P1505" s="34"/>
    </row>
    <row r="1506" spans="1:16" s="35" customFormat="1" x14ac:dyDescent="0.3">
      <c r="A1506" s="22" t="s">
        <v>295</v>
      </c>
      <c r="B1506" s="23" t="s">
        <v>296</v>
      </c>
      <c r="C1506" s="24" t="s">
        <v>297</v>
      </c>
      <c r="D1506" s="25">
        <v>43647</v>
      </c>
      <c r="E1506" s="25">
        <v>44012</v>
      </c>
      <c r="F1506" s="26" t="s">
        <v>256</v>
      </c>
      <c r="G1506" s="27" t="s">
        <v>257</v>
      </c>
      <c r="H1506" s="57" t="s">
        <v>26</v>
      </c>
      <c r="I1506" s="29" t="s">
        <v>259</v>
      </c>
      <c r="J1506" s="59">
        <v>16</v>
      </c>
      <c r="K1506" s="60"/>
      <c r="L1506" s="61">
        <f>SUM(J1506:K1506)</f>
        <v>16</v>
      </c>
      <c r="M1506" s="59">
        <v>0</v>
      </c>
      <c r="N1506" s="61">
        <f t="shared" si="79"/>
        <v>16</v>
      </c>
      <c r="O1506" s="33"/>
      <c r="P1506" s="34"/>
    </row>
    <row r="1507" spans="1:16" s="35" customFormat="1" x14ac:dyDescent="0.3">
      <c r="A1507" s="22" t="s">
        <v>295</v>
      </c>
      <c r="B1507" s="23" t="s">
        <v>296</v>
      </c>
      <c r="C1507" s="24" t="s">
        <v>297</v>
      </c>
      <c r="D1507" s="25">
        <v>43647</v>
      </c>
      <c r="E1507" s="25">
        <v>44012</v>
      </c>
      <c r="F1507" s="26" t="s">
        <v>256</v>
      </c>
      <c r="G1507" s="27" t="s">
        <v>257</v>
      </c>
      <c r="H1507" s="57" t="s">
        <v>28</v>
      </c>
      <c r="I1507" s="29" t="s">
        <v>260</v>
      </c>
      <c r="J1507" s="59">
        <v>366</v>
      </c>
      <c r="K1507" s="60"/>
      <c r="L1507" s="61">
        <f>SUM(J1507:K1507)</f>
        <v>366</v>
      </c>
      <c r="M1507" s="59">
        <v>0</v>
      </c>
      <c r="N1507" s="61">
        <f t="shared" si="79"/>
        <v>366</v>
      </c>
      <c r="O1507" s="33"/>
      <c r="P1507" s="34"/>
    </row>
    <row r="1508" spans="1:16" s="35" customFormat="1" x14ac:dyDescent="0.3">
      <c r="A1508" s="22" t="s">
        <v>295</v>
      </c>
      <c r="B1508" s="23" t="s">
        <v>296</v>
      </c>
      <c r="C1508" s="24" t="s">
        <v>297</v>
      </c>
      <c r="D1508" s="25">
        <v>43647</v>
      </c>
      <c r="E1508" s="25">
        <v>44012</v>
      </c>
      <c r="F1508" s="26" t="s">
        <v>256</v>
      </c>
      <c r="G1508" s="27" t="s">
        <v>257</v>
      </c>
      <c r="H1508" s="57" t="s">
        <v>30</v>
      </c>
      <c r="I1508" s="29" t="s">
        <v>261</v>
      </c>
      <c r="J1508" s="59">
        <f>J1505*J1507</f>
        <v>5856</v>
      </c>
      <c r="K1508" s="60"/>
      <c r="L1508" s="61">
        <f>SUM(J1508:K1508)</f>
        <v>5856</v>
      </c>
      <c r="M1508" s="59">
        <v>0</v>
      </c>
      <c r="N1508" s="61">
        <f t="shared" si="79"/>
        <v>5856</v>
      </c>
      <c r="O1508" s="33"/>
      <c r="P1508" s="34"/>
    </row>
    <row r="1509" spans="1:16" s="35" customFormat="1" x14ac:dyDescent="0.3">
      <c r="A1509" s="22" t="s">
        <v>295</v>
      </c>
      <c r="B1509" s="23" t="s">
        <v>296</v>
      </c>
      <c r="C1509" s="24" t="s">
        <v>297</v>
      </c>
      <c r="D1509" s="25">
        <v>43647</v>
      </c>
      <c r="E1509" s="25">
        <v>44012</v>
      </c>
      <c r="F1509" s="26" t="s">
        <v>256</v>
      </c>
      <c r="G1509" s="27" t="s">
        <v>257</v>
      </c>
      <c r="H1509" s="57" t="s">
        <v>32</v>
      </c>
      <c r="I1509" s="29" t="s">
        <v>262</v>
      </c>
      <c r="J1509" s="65">
        <f>J1504/J1508</f>
        <v>0.99436475409836067</v>
      </c>
      <c r="K1509" s="60"/>
      <c r="L1509" s="66">
        <f t="shared" ref="L1509" si="80">L1504/L1508</f>
        <v>0.99436475409836067</v>
      </c>
      <c r="M1509" s="59">
        <v>0</v>
      </c>
      <c r="N1509" s="66">
        <f t="shared" si="79"/>
        <v>0.99436475409836067</v>
      </c>
      <c r="O1509" s="33"/>
      <c r="P1509" s="34"/>
    </row>
    <row r="1510" spans="1:16" s="35" customFormat="1" x14ac:dyDescent="0.3">
      <c r="A1510" s="22" t="s">
        <v>295</v>
      </c>
      <c r="B1510" s="23" t="s">
        <v>296</v>
      </c>
      <c r="C1510" s="24" t="s">
        <v>297</v>
      </c>
      <c r="D1510" s="25">
        <v>43647</v>
      </c>
      <c r="E1510" s="25">
        <v>44012</v>
      </c>
      <c r="F1510" s="26" t="s">
        <v>256</v>
      </c>
      <c r="G1510" s="27" t="s">
        <v>257</v>
      </c>
      <c r="H1510" s="57" t="s">
        <v>263</v>
      </c>
      <c r="I1510" s="29" t="s">
        <v>264</v>
      </c>
      <c r="J1510" s="65">
        <f>(J1500+J1501)/J1508</f>
        <v>0.99436475409836067</v>
      </c>
      <c r="K1510" s="60"/>
      <c r="L1510" s="66">
        <f>(L1500+L1501)/L1508</f>
        <v>0.99436475409836067</v>
      </c>
      <c r="M1510" s="59">
        <v>0</v>
      </c>
      <c r="N1510" s="66">
        <f t="shared" si="79"/>
        <v>0.99436475409836067</v>
      </c>
      <c r="O1510" s="33"/>
      <c r="P1510" s="34"/>
    </row>
    <row r="1511" spans="1:16" s="35" customFormat="1" x14ac:dyDescent="0.3">
      <c r="A1511" s="22" t="s">
        <v>295</v>
      </c>
      <c r="B1511" s="23" t="s">
        <v>296</v>
      </c>
      <c r="C1511" s="24" t="s">
        <v>297</v>
      </c>
      <c r="D1511" s="25">
        <v>43647</v>
      </c>
      <c r="E1511" s="25">
        <v>44012</v>
      </c>
      <c r="F1511" s="26" t="s">
        <v>256</v>
      </c>
      <c r="G1511" s="27" t="s">
        <v>257</v>
      </c>
      <c r="H1511" s="57" t="s">
        <v>265</v>
      </c>
      <c r="I1511" s="29" t="s">
        <v>266</v>
      </c>
      <c r="J1511" s="65">
        <f>J1510/J1509</f>
        <v>1</v>
      </c>
      <c r="K1511" s="60"/>
      <c r="L1511" s="66">
        <f>L1510/L1509</f>
        <v>1</v>
      </c>
      <c r="M1511" s="59">
        <v>0</v>
      </c>
      <c r="N1511" s="66">
        <f t="shared" si="79"/>
        <v>1</v>
      </c>
      <c r="O1511" s="33"/>
      <c r="P1511" s="34"/>
    </row>
    <row r="1512" spans="1:16" s="35" customFormat="1" x14ac:dyDescent="0.3">
      <c r="A1512" s="22" t="s">
        <v>295</v>
      </c>
      <c r="B1512" s="23" t="s">
        <v>296</v>
      </c>
      <c r="C1512" s="24" t="s">
        <v>297</v>
      </c>
      <c r="D1512" s="25">
        <v>43647</v>
      </c>
      <c r="E1512" s="25">
        <v>44012</v>
      </c>
      <c r="F1512" s="26" t="s">
        <v>267</v>
      </c>
      <c r="G1512" s="27" t="s">
        <v>268</v>
      </c>
      <c r="H1512" s="57" t="s">
        <v>24</v>
      </c>
      <c r="I1512" s="67" t="s">
        <v>269</v>
      </c>
      <c r="J1512" s="68" t="s">
        <v>270</v>
      </c>
      <c r="K1512" s="60"/>
      <c r="L1512" s="69">
        <f>SUM(J1512:K1512)</f>
        <v>0</v>
      </c>
      <c r="M1512" s="68">
        <v>0</v>
      </c>
      <c r="N1512" s="69">
        <f t="shared" si="79"/>
        <v>0</v>
      </c>
      <c r="O1512" s="33"/>
      <c r="P1512" s="34"/>
    </row>
    <row r="1513" spans="1:16" s="35" customFormat="1" x14ac:dyDescent="0.3">
      <c r="A1513" s="22" t="s">
        <v>295</v>
      </c>
      <c r="B1513" s="23" t="s">
        <v>296</v>
      </c>
      <c r="C1513" s="24" t="s">
        <v>297</v>
      </c>
      <c r="D1513" s="25">
        <v>43647</v>
      </c>
      <c r="E1513" s="25">
        <v>44012</v>
      </c>
      <c r="F1513" s="26" t="s">
        <v>267</v>
      </c>
      <c r="G1513" s="27" t="s">
        <v>268</v>
      </c>
      <c r="H1513" s="57" t="s">
        <v>26</v>
      </c>
      <c r="I1513" s="67" t="s">
        <v>271</v>
      </c>
      <c r="J1513" s="68" t="s">
        <v>270</v>
      </c>
      <c r="K1513" s="60"/>
      <c r="L1513" s="69">
        <f>SUM(J1513:K1513)</f>
        <v>0</v>
      </c>
      <c r="M1513" s="68">
        <v>0</v>
      </c>
      <c r="N1513" s="69">
        <f t="shared" si="79"/>
        <v>0</v>
      </c>
      <c r="O1513" s="33"/>
      <c r="P1513" s="34"/>
    </row>
    <row r="1514" spans="1:16" s="35" customFormat="1" x14ac:dyDescent="0.3">
      <c r="A1514" s="22" t="s">
        <v>295</v>
      </c>
      <c r="B1514" s="23" t="s">
        <v>296</v>
      </c>
      <c r="C1514" s="24" t="s">
        <v>297</v>
      </c>
      <c r="D1514" s="25">
        <v>43647</v>
      </c>
      <c r="E1514" s="25">
        <v>44012</v>
      </c>
      <c r="F1514" s="26" t="s">
        <v>267</v>
      </c>
      <c r="G1514" s="27" t="s">
        <v>268</v>
      </c>
      <c r="H1514" s="57" t="s">
        <v>28</v>
      </c>
      <c r="I1514" s="67" t="s">
        <v>272</v>
      </c>
      <c r="J1514" s="68" t="s">
        <v>270</v>
      </c>
      <c r="K1514" s="60"/>
      <c r="L1514" s="69">
        <f>SUM(J1514:K1514)</f>
        <v>0</v>
      </c>
      <c r="M1514" s="68">
        <v>0</v>
      </c>
      <c r="N1514" s="69">
        <f t="shared" si="79"/>
        <v>0</v>
      </c>
      <c r="O1514" s="33"/>
      <c r="P1514" s="34"/>
    </row>
    <row r="1515" spans="1:16" s="35" customFormat="1" ht="15" thickBot="1" x14ac:dyDescent="0.35">
      <c r="A1515" s="70" t="s">
        <v>295</v>
      </c>
      <c r="B1515" s="71" t="s">
        <v>296</v>
      </c>
      <c r="C1515" s="72" t="s">
        <v>297</v>
      </c>
      <c r="D1515" s="73">
        <v>43647</v>
      </c>
      <c r="E1515" s="73">
        <v>44012</v>
      </c>
      <c r="F1515" s="74" t="s">
        <v>267</v>
      </c>
      <c r="G1515" s="75" t="s">
        <v>268</v>
      </c>
      <c r="H1515" s="76" t="s">
        <v>30</v>
      </c>
      <c r="I1515" s="77" t="s">
        <v>273</v>
      </c>
      <c r="J1515" s="78" t="s">
        <v>270</v>
      </c>
      <c r="K1515" s="79"/>
      <c r="L1515" s="80">
        <f>SUM(J1515:K1515)</f>
        <v>0</v>
      </c>
      <c r="M1515" s="78">
        <v>0</v>
      </c>
      <c r="N1515" s="80">
        <f t="shared" si="79"/>
        <v>0</v>
      </c>
      <c r="O1515" s="81"/>
      <c r="P1515" s="82"/>
    </row>
    <row r="1516" spans="1:16" s="35" customFormat="1" x14ac:dyDescent="0.3">
      <c r="A1516" s="22" t="s">
        <v>298</v>
      </c>
      <c r="B1516" s="23" t="s">
        <v>299</v>
      </c>
      <c r="C1516" s="24" t="s">
        <v>300</v>
      </c>
      <c r="D1516" s="25">
        <v>43647</v>
      </c>
      <c r="E1516" s="25">
        <v>44012</v>
      </c>
      <c r="F1516" s="26" t="s">
        <v>22</v>
      </c>
      <c r="G1516" s="27" t="s">
        <v>23</v>
      </c>
      <c r="H1516" s="28" t="s">
        <v>24</v>
      </c>
      <c r="I1516" s="29" t="s">
        <v>25</v>
      </c>
      <c r="J1516" s="30">
        <v>3463677.32</v>
      </c>
      <c r="K1516" s="31">
        <v>0</v>
      </c>
      <c r="L1516" s="32">
        <f t="shared" ref="L1516:L1547" si="81">SUM(J1516:K1516)</f>
        <v>3463677.32</v>
      </c>
      <c r="M1516" s="30">
        <v>0</v>
      </c>
      <c r="N1516" s="32">
        <f t="shared" ref="N1516:N1547" si="82">+SUM($L1516:$M1516)</f>
        <v>3463677.32</v>
      </c>
      <c r="O1516" s="33"/>
      <c r="P1516" s="34"/>
    </row>
    <row r="1517" spans="1:16" s="35" customFormat="1" x14ac:dyDescent="0.3">
      <c r="A1517" s="22" t="s">
        <v>298</v>
      </c>
      <c r="B1517" s="23" t="s">
        <v>299</v>
      </c>
      <c r="C1517" s="24" t="s">
        <v>300</v>
      </c>
      <c r="D1517" s="25">
        <v>43647</v>
      </c>
      <c r="E1517" s="25">
        <v>44012</v>
      </c>
      <c r="F1517" s="26" t="s">
        <v>22</v>
      </c>
      <c r="G1517" s="27" t="s">
        <v>23</v>
      </c>
      <c r="H1517" s="28" t="s">
        <v>26</v>
      </c>
      <c r="I1517" s="29" t="s">
        <v>27</v>
      </c>
      <c r="J1517" s="30">
        <v>0</v>
      </c>
      <c r="K1517" s="31">
        <v>0</v>
      </c>
      <c r="L1517" s="32">
        <f t="shared" si="81"/>
        <v>0</v>
      </c>
      <c r="M1517" s="30">
        <v>0</v>
      </c>
      <c r="N1517" s="32">
        <f t="shared" si="82"/>
        <v>0</v>
      </c>
      <c r="O1517" s="33"/>
      <c r="P1517" s="34"/>
    </row>
    <row r="1518" spans="1:16" s="35" customFormat="1" x14ac:dyDescent="0.3">
      <c r="A1518" s="22" t="s">
        <v>298</v>
      </c>
      <c r="B1518" s="23" t="s">
        <v>299</v>
      </c>
      <c r="C1518" s="24" t="s">
        <v>300</v>
      </c>
      <c r="D1518" s="25">
        <v>43647</v>
      </c>
      <c r="E1518" s="25">
        <v>44012</v>
      </c>
      <c r="F1518" s="26" t="s">
        <v>22</v>
      </c>
      <c r="G1518" s="27" t="s">
        <v>23</v>
      </c>
      <c r="H1518" s="28" t="s">
        <v>28</v>
      </c>
      <c r="I1518" s="29" t="s">
        <v>29</v>
      </c>
      <c r="J1518" s="30">
        <v>2039.29</v>
      </c>
      <c r="K1518" s="31">
        <v>0</v>
      </c>
      <c r="L1518" s="32">
        <f t="shared" si="81"/>
        <v>2039.29</v>
      </c>
      <c r="M1518" s="30">
        <v>0</v>
      </c>
      <c r="N1518" s="32">
        <f t="shared" si="82"/>
        <v>2039.29</v>
      </c>
      <c r="O1518" s="33"/>
      <c r="P1518" s="34"/>
    </row>
    <row r="1519" spans="1:16" s="35" customFormat="1" x14ac:dyDescent="0.3">
      <c r="A1519" s="22" t="s">
        <v>298</v>
      </c>
      <c r="B1519" s="23" t="s">
        <v>299</v>
      </c>
      <c r="C1519" s="24" t="s">
        <v>300</v>
      </c>
      <c r="D1519" s="25">
        <v>43647</v>
      </c>
      <c r="E1519" s="25">
        <v>44012</v>
      </c>
      <c r="F1519" s="26" t="s">
        <v>22</v>
      </c>
      <c r="G1519" s="27" t="s">
        <v>23</v>
      </c>
      <c r="H1519" s="28" t="s">
        <v>30</v>
      </c>
      <c r="I1519" s="29" t="s">
        <v>31</v>
      </c>
      <c r="J1519" s="30">
        <v>0</v>
      </c>
      <c r="K1519" s="31">
        <v>0</v>
      </c>
      <c r="L1519" s="32">
        <f t="shared" si="81"/>
        <v>0</v>
      </c>
      <c r="M1519" s="30">
        <v>0</v>
      </c>
      <c r="N1519" s="32">
        <f t="shared" si="82"/>
        <v>0</v>
      </c>
      <c r="O1519" s="33"/>
      <c r="P1519" s="34"/>
    </row>
    <row r="1520" spans="1:16" s="35" customFormat="1" x14ac:dyDescent="0.3">
      <c r="A1520" s="22" t="s">
        <v>298</v>
      </c>
      <c r="B1520" s="23" t="s">
        <v>299</v>
      </c>
      <c r="C1520" s="24" t="s">
        <v>300</v>
      </c>
      <c r="D1520" s="25">
        <v>43647</v>
      </c>
      <c r="E1520" s="25">
        <v>44012</v>
      </c>
      <c r="F1520" s="26" t="s">
        <v>22</v>
      </c>
      <c r="G1520" s="27" t="s">
        <v>23</v>
      </c>
      <c r="H1520" s="28" t="s">
        <v>32</v>
      </c>
      <c r="I1520" s="29" t="s">
        <v>33</v>
      </c>
      <c r="J1520" s="30">
        <v>4258.6099999999997</v>
      </c>
      <c r="K1520" s="31">
        <v>0</v>
      </c>
      <c r="L1520" s="32">
        <f t="shared" si="81"/>
        <v>4258.6099999999997</v>
      </c>
      <c r="M1520" s="30">
        <v>0</v>
      </c>
      <c r="N1520" s="32">
        <f t="shared" si="82"/>
        <v>4258.6099999999997</v>
      </c>
      <c r="O1520" s="33"/>
      <c r="P1520" s="34"/>
    </row>
    <row r="1521" spans="1:16" s="35" customFormat="1" x14ac:dyDescent="0.3">
      <c r="A1521" s="22" t="s">
        <v>298</v>
      </c>
      <c r="B1521" s="23" t="s">
        <v>299</v>
      </c>
      <c r="C1521" s="24" t="s">
        <v>300</v>
      </c>
      <c r="D1521" s="25">
        <v>43647</v>
      </c>
      <c r="E1521" s="25">
        <v>44012</v>
      </c>
      <c r="F1521" s="36" t="s">
        <v>22</v>
      </c>
      <c r="G1521" s="37" t="s">
        <v>23</v>
      </c>
      <c r="H1521" s="38" t="s">
        <v>34</v>
      </c>
      <c r="I1521" s="39" t="s">
        <v>35</v>
      </c>
      <c r="J1521" s="40">
        <f>SUM(J1516:J1520)</f>
        <v>3469975.2199999997</v>
      </c>
      <c r="K1521" s="41">
        <f t="shared" ref="K1521" si="83">SUM(K1516:K1520)</f>
        <v>0</v>
      </c>
      <c r="L1521" s="42">
        <f t="shared" si="81"/>
        <v>3469975.2199999997</v>
      </c>
      <c r="M1521" s="40">
        <f>SUM(M1516:M1520)</f>
        <v>0</v>
      </c>
      <c r="N1521" s="42">
        <f t="shared" si="82"/>
        <v>3469975.2199999997</v>
      </c>
      <c r="O1521" s="43"/>
      <c r="P1521" s="44"/>
    </row>
    <row r="1522" spans="1:16" s="35" customFormat="1" x14ac:dyDescent="0.3">
      <c r="A1522" s="22" t="s">
        <v>298</v>
      </c>
      <c r="B1522" s="23" t="s">
        <v>299</v>
      </c>
      <c r="C1522" s="24" t="s">
        <v>300</v>
      </c>
      <c r="D1522" s="25">
        <v>43647</v>
      </c>
      <c r="E1522" s="25">
        <v>44012</v>
      </c>
      <c r="F1522" s="26" t="s">
        <v>36</v>
      </c>
      <c r="G1522" s="27" t="s">
        <v>37</v>
      </c>
      <c r="H1522" s="28" t="s">
        <v>38</v>
      </c>
      <c r="I1522" s="29" t="s">
        <v>39</v>
      </c>
      <c r="J1522" s="30">
        <v>199999.92</v>
      </c>
      <c r="K1522" s="31">
        <v>0</v>
      </c>
      <c r="L1522" s="32">
        <f t="shared" si="81"/>
        <v>199999.92</v>
      </c>
      <c r="M1522" s="30">
        <v>0</v>
      </c>
      <c r="N1522" s="32">
        <f t="shared" si="82"/>
        <v>199999.92</v>
      </c>
      <c r="O1522" s="33">
        <v>2080</v>
      </c>
      <c r="P1522" s="34">
        <v>2080</v>
      </c>
    </row>
    <row r="1523" spans="1:16" s="35" customFormat="1" x14ac:dyDescent="0.3">
      <c r="A1523" s="22" t="s">
        <v>298</v>
      </c>
      <c r="B1523" s="23" t="s">
        <v>299</v>
      </c>
      <c r="C1523" s="24" t="s">
        <v>300</v>
      </c>
      <c r="D1523" s="25">
        <v>43647</v>
      </c>
      <c r="E1523" s="25">
        <v>44012</v>
      </c>
      <c r="F1523" s="26" t="s">
        <v>36</v>
      </c>
      <c r="G1523" s="27" t="s">
        <v>37</v>
      </c>
      <c r="H1523" s="28" t="s">
        <v>40</v>
      </c>
      <c r="I1523" s="29" t="s">
        <v>41</v>
      </c>
      <c r="J1523" s="30">
        <v>0</v>
      </c>
      <c r="K1523" s="31">
        <v>0</v>
      </c>
      <c r="L1523" s="32">
        <f t="shared" si="81"/>
        <v>0</v>
      </c>
      <c r="M1523" s="30">
        <v>0</v>
      </c>
      <c r="N1523" s="32">
        <f t="shared" si="82"/>
        <v>0</v>
      </c>
      <c r="O1523" s="33">
        <v>0</v>
      </c>
      <c r="P1523" s="34">
        <v>0</v>
      </c>
    </row>
    <row r="1524" spans="1:16" s="35" customFormat="1" x14ac:dyDescent="0.3">
      <c r="A1524" s="22" t="s">
        <v>298</v>
      </c>
      <c r="B1524" s="23" t="s">
        <v>299</v>
      </c>
      <c r="C1524" s="24" t="s">
        <v>300</v>
      </c>
      <c r="D1524" s="25">
        <v>43647</v>
      </c>
      <c r="E1524" s="25">
        <v>44012</v>
      </c>
      <c r="F1524" s="26" t="s">
        <v>36</v>
      </c>
      <c r="G1524" s="27" t="s">
        <v>37</v>
      </c>
      <c r="H1524" s="28" t="s">
        <v>42</v>
      </c>
      <c r="I1524" s="29" t="s">
        <v>43</v>
      </c>
      <c r="J1524" s="30">
        <v>48000</v>
      </c>
      <c r="K1524" s="31">
        <v>0</v>
      </c>
      <c r="L1524" s="32">
        <f t="shared" si="81"/>
        <v>48000</v>
      </c>
      <c r="M1524" s="30">
        <v>0</v>
      </c>
      <c r="N1524" s="32">
        <f t="shared" si="82"/>
        <v>48000</v>
      </c>
      <c r="O1524" s="33">
        <v>1920</v>
      </c>
      <c r="P1524" s="34">
        <v>2080</v>
      </c>
    </row>
    <row r="1525" spans="1:16" s="35" customFormat="1" x14ac:dyDescent="0.3">
      <c r="A1525" s="22" t="s">
        <v>298</v>
      </c>
      <c r="B1525" s="23" t="s">
        <v>299</v>
      </c>
      <c r="C1525" s="24" t="s">
        <v>300</v>
      </c>
      <c r="D1525" s="25">
        <v>43647</v>
      </c>
      <c r="E1525" s="25">
        <v>44012</v>
      </c>
      <c r="F1525" s="26" t="s">
        <v>36</v>
      </c>
      <c r="G1525" s="27" t="s">
        <v>37</v>
      </c>
      <c r="H1525" s="28" t="s">
        <v>44</v>
      </c>
      <c r="I1525" s="29" t="s">
        <v>45</v>
      </c>
      <c r="J1525" s="30">
        <v>42908.69</v>
      </c>
      <c r="K1525" s="31">
        <v>0</v>
      </c>
      <c r="L1525" s="32">
        <f t="shared" si="81"/>
        <v>42908.69</v>
      </c>
      <c r="M1525" s="30">
        <v>0</v>
      </c>
      <c r="N1525" s="32">
        <f t="shared" si="82"/>
        <v>42908.69</v>
      </c>
      <c r="O1525" s="33"/>
      <c r="P1525" s="34"/>
    </row>
    <row r="1526" spans="1:16" s="35" customFormat="1" x14ac:dyDescent="0.3">
      <c r="A1526" s="22" t="s">
        <v>298</v>
      </c>
      <c r="B1526" s="23" t="s">
        <v>299</v>
      </c>
      <c r="C1526" s="24" t="s">
        <v>300</v>
      </c>
      <c r="D1526" s="25">
        <v>43647</v>
      </c>
      <c r="E1526" s="25">
        <v>44012</v>
      </c>
      <c r="F1526" s="26" t="s">
        <v>36</v>
      </c>
      <c r="G1526" s="27" t="s">
        <v>37</v>
      </c>
      <c r="H1526" s="28" t="s">
        <v>46</v>
      </c>
      <c r="I1526" s="29" t="s">
        <v>47</v>
      </c>
      <c r="J1526" s="30">
        <v>0</v>
      </c>
      <c r="K1526" s="31">
        <v>0</v>
      </c>
      <c r="L1526" s="32">
        <f t="shared" si="81"/>
        <v>0</v>
      </c>
      <c r="M1526" s="30">
        <v>0</v>
      </c>
      <c r="N1526" s="32">
        <f t="shared" si="82"/>
        <v>0</v>
      </c>
      <c r="O1526" s="33"/>
      <c r="P1526" s="34"/>
    </row>
    <row r="1527" spans="1:16" s="35" customFormat="1" x14ac:dyDescent="0.3">
      <c r="A1527" s="22" t="s">
        <v>298</v>
      </c>
      <c r="B1527" s="23" t="s">
        <v>299</v>
      </c>
      <c r="C1527" s="24" t="s">
        <v>300</v>
      </c>
      <c r="D1527" s="25">
        <v>43647</v>
      </c>
      <c r="E1527" s="25">
        <v>44012</v>
      </c>
      <c r="F1527" s="26" t="s">
        <v>36</v>
      </c>
      <c r="G1527" s="27" t="s">
        <v>37</v>
      </c>
      <c r="H1527" s="28" t="s">
        <v>48</v>
      </c>
      <c r="I1527" s="29" t="s">
        <v>49</v>
      </c>
      <c r="J1527" s="30">
        <v>0</v>
      </c>
      <c r="K1527" s="31">
        <v>0</v>
      </c>
      <c r="L1527" s="32">
        <f t="shared" si="81"/>
        <v>0</v>
      </c>
      <c r="M1527" s="30">
        <v>0</v>
      </c>
      <c r="N1527" s="32">
        <f t="shared" si="82"/>
        <v>0</v>
      </c>
      <c r="O1527" s="33"/>
      <c r="P1527" s="34"/>
    </row>
    <row r="1528" spans="1:16" s="35" customFormat="1" x14ac:dyDescent="0.3">
      <c r="A1528" s="22" t="s">
        <v>298</v>
      </c>
      <c r="B1528" s="23" t="s">
        <v>299</v>
      </c>
      <c r="C1528" s="24" t="s">
        <v>300</v>
      </c>
      <c r="D1528" s="25">
        <v>43647</v>
      </c>
      <c r="E1528" s="25">
        <v>44012</v>
      </c>
      <c r="F1528" s="26" t="s">
        <v>36</v>
      </c>
      <c r="G1528" s="27" t="s">
        <v>37</v>
      </c>
      <c r="H1528" s="28" t="s">
        <v>50</v>
      </c>
      <c r="I1528" s="29" t="s">
        <v>51</v>
      </c>
      <c r="J1528" s="30">
        <v>0</v>
      </c>
      <c r="K1528" s="31">
        <v>0</v>
      </c>
      <c r="L1528" s="32">
        <f t="shared" si="81"/>
        <v>0</v>
      </c>
      <c r="M1528" s="30">
        <v>0</v>
      </c>
      <c r="N1528" s="32">
        <f t="shared" si="82"/>
        <v>0</v>
      </c>
      <c r="O1528" s="33"/>
      <c r="P1528" s="34"/>
    </row>
    <row r="1529" spans="1:16" s="35" customFormat="1" x14ac:dyDescent="0.3">
      <c r="A1529" s="22" t="s">
        <v>298</v>
      </c>
      <c r="B1529" s="23" t="s">
        <v>299</v>
      </c>
      <c r="C1529" s="24" t="s">
        <v>300</v>
      </c>
      <c r="D1529" s="25">
        <v>43647</v>
      </c>
      <c r="E1529" s="25">
        <v>44012</v>
      </c>
      <c r="F1529" s="26" t="s">
        <v>36</v>
      </c>
      <c r="G1529" s="27" t="s">
        <v>37</v>
      </c>
      <c r="H1529" s="28" t="s">
        <v>52</v>
      </c>
      <c r="I1529" s="29" t="s">
        <v>53</v>
      </c>
      <c r="J1529" s="30">
        <v>474.2</v>
      </c>
      <c r="K1529" s="31">
        <v>0</v>
      </c>
      <c r="L1529" s="32">
        <f t="shared" si="81"/>
        <v>474.2</v>
      </c>
      <c r="M1529" s="30">
        <v>-474</v>
      </c>
      <c r="N1529" s="32">
        <f t="shared" si="82"/>
        <v>0.19999999999998863</v>
      </c>
      <c r="O1529" s="33"/>
      <c r="P1529" s="34"/>
    </row>
    <row r="1530" spans="1:16" s="35" customFormat="1" x14ac:dyDescent="0.3">
      <c r="A1530" s="22" t="s">
        <v>298</v>
      </c>
      <c r="B1530" s="23" t="s">
        <v>299</v>
      </c>
      <c r="C1530" s="24" t="s">
        <v>300</v>
      </c>
      <c r="D1530" s="25">
        <v>43647</v>
      </c>
      <c r="E1530" s="25">
        <v>44012</v>
      </c>
      <c r="F1530" s="26" t="s">
        <v>36</v>
      </c>
      <c r="G1530" s="27" t="s">
        <v>37</v>
      </c>
      <c r="H1530" s="28" t="s">
        <v>54</v>
      </c>
      <c r="I1530" s="29" t="s">
        <v>55</v>
      </c>
      <c r="J1530" s="30">
        <v>10184.98</v>
      </c>
      <c r="K1530" s="31">
        <v>0</v>
      </c>
      <c r="L1530" s="32">
        <f t="shared" si="81"/>
        <v>10184.98</v>
      </c>
      <c r="M1530" s="30">
        <v>0</v>
      </c>
      <c r="N1530" s="32">
        <f t="shared" si="82"/>
        <v>10184.98</v>
      </c>
      <c r="O1530" s="33"/>
      <c r="P1530" s="34"/>
    </row>
    <row r="1531" spans="1:16" s="35" customFormat="1" x14ac:dyDescent="0.3">
      <c r="A1531" s="22" t="s">
        <v>298</v>
      </c>
      <c r="B1531" s="23" t="s">
        <v>299</v>
      </c>
      <c r="C1531" s="24" t="s">
        <v>300</v>
      </c>
      <c r="D1531" s="25">
        <v>43647</v>
      </c>
      <c r="E1531" s="25">
        <v>44012</v>
      </c>
      <c r="F1531" s="26" t="s">
        <v>36</v>
      </c>
      <c r="G1531" s="27" t="s">
        <v>37</v>
      </c>
      <c r="H1531" s="28" t="s">
        <v>56</v>
      </c>
      <c r="I1531" s="29" t="s">
        <v>57</v>
      </c>
      <c r="J1531" s="30">
        <v>7743.35</v>
      </c>
      <c r="K1531" s="31">
        <v>0</v>
      </c>
      <c r="L1531" s="32">
        <f t="shared" si="81"/>
        <v>7743.35</v>
      </c>
      <c r="M1531" s="30">
        <v>0</v>
      </c>
      <c r="N1531" s="32">
        <f t="shared" si="82"/>
        <v>7743.35</v>
      </c>
      <c r="O1531" s="33"/>
      <c r="P1531" s="34"/>
    </row>
    <row r="1532" spans="1:16" s="35" customFormat="1" x14ac:dyDescent="0.3">
      <c r="A1532" s="22" t="s">
        <v>298</v>
      </c>
      <c r="B1532" s="23" t="s">
        <v>299</v>
      </c>
      <c r="C1532" s="24" t="s">
        <v>300</v>
      </c>
      <c r="D1532" s="25">
        <v>43647</v>
      </c>
      <c r="E1532" s="25">
        <v>44012</v>
      </c>
      <c r="F1532" s="26" t="s">
        <v>36</v>
      </c>
      <c r="G1532" s="27" t="s">
        <v>37</v>
      </c>
      <c r="H1532" s="28" t="s">
        <v>58</v>
      </c>
      <c r="I1532" s="29" t="s">
        <v>59</v>
      </c>
      <c r="J1532" s="30">
        <v>8420.4699999999993</v>
      </c>
      <c r="K1532" s="31">
        <v>0</v>
      </c>
      <c r="L1532" s="32">
        <f t="shared" si="81"/>
        <v>8420.4699999999993</v>
      </c>
      <c r="M1532" s="30">
        <v>0</v>
      </c>
      <c r="N1532" s="32">
        <f t="shared" si="82"/>
        <v>8420.4699999999993</v>
      </c>
      <c r="O1532" s="33"/>
      <c r="P1532" s="34"/>
    </row>
    <row r="1533" spans="1:16" s="35" customFormat="1" x14ac:dyDescent="0.3">
      <c r="A1533" s="22" t="s">
        <v>298</v>
      </c>
      <c r="B1533" s="23" t="s">
        <v>299</v>
      </c>
      <c r="C1533" s="24" t="s">
        <v>300</v>
      </c>
      <c r="D1533" s="25">
        <v>43647</v>
      </c>
      <c r="E1533" s="25">
        <v>44012</v>
      </c>
      <c r="F1533" s="26" t="s">
        <v>36</v>
      </c>
      <c r="G1533" s="27" t="s">
        <v>37</v>
      </c>
      <c r="H1533" s="28" t="s">
        <v>60</v>
      </c>
      <c r="I1533" s="29" t="s">
        <v>61</v>
      </c>
      <c r="J1533" s="30">
        <v>10105</v>
      </c>
      <c r="K1533" s="31">
        <v>0</v>
      </c>
      <c r="L1533" s="32">
        <f t="shared" si="81"/>
        <v>10105</v>
      </c>
      <c r="M1533" s="30">
        <v>0</v>
      </c>
      <c r="N1533" s="32">
        <f t="shared" si="82"/>
        <v>10105</v>
      </c>
      <c r="O1533" s="33"/>
      <c r="P1533" s="34"/>
    </row>
    <row r="1534" spans="1:16" s="35" customFormat="1" x14ac:dyDescent="0.3">
      <c r="A1534" s="22" t="s">
        <v>298</v>
      </c>
      <c r="B1534" s="23" t="s">
        <v>299</v>
      </c>
      <c r="C1534" s="24" t="s">
        <v>300</v>
      </c>
      <c r="D1534" s="25">
        <v>43647</v>
      </c>
      <c r="E1534" s="25">
        <v>44012</v>
      </c>
      <c r="F1534" s="26" t="s">
        <v>36</v>
      </c>
      <c r="G1534" s="27" t="s">
        <v>37</v>
      </c>
      <c r="H1534" s="28" t="s">
        <v>62</v>
      </c>
      <c r="I1534" s="29" t="s">
        <v>63</v>
      </c>
      <c r="J1534" s="30">
        <v>0</v>
      </c>
      <c r="K1534" s="31">
        <v>0</v>
      </c>
      <c r="L1534" s="32">
        <f t="shared" si="81"/>
        <v>0</v>
      </c>
      <c r="M1534" s="30">
        <v>0</v>
      </c>
      <c r="N1534" s="32">
        <f t="shared" si="82"/>
        <v>0</v>
      </c>
      <c r="O1534" s="33"/>
      <c r="P1534" s="34"/>
    </row>
    <row r="1535" spans="1:16" s="35" customFormat="1" x14ac:dyDescent="0.3">
      <c r="A1535" s="22" t="s">
        <v>298</v>
      </c>
      <c r="B1535" s="23" t="s">
        <v>299</v>
      </c>
      <c r="C1535" s="24" t="s">
        <v>300</v>
      </c>
      <c r="D1535" s="25">
        <v>43647</v>
      </c>
      <c r="E1535" s="25">
        <v>44012</v>
      </c>
      <c r="F1535" s="26" t="s">
        <v>36</v>
      </c>
      <c r="G1535" s="27" t="s">
        <v>37</v>
      </c>
      <c r="H1535" s="28" t="s">
        <v>64</v>
      </c>
      <c r="I1535" s="29" t="s">
        <v>65</v>
      </c>
      <c r="J1535" s="30">
        <v>2832.1</v>
      </c>
      <c r="K1535" s="31">
        <v>0</v>
      </c>
      <c r="L1535" s="32">
        <f t="shared" si="81"/>
        <v>2832.1</v>
      </c>
      <c r="M1535" s="30">
        <v>0</v>
      </c>
      <c r="N1535" s="32">
        <f t="shared" si="82"/>
        <v>2832.1</v>
      </c>
      <c r="O1535" s="33"/>
      <c r="P1535" s="34"/>
    </row>
    <row r="1536" spans="1:16" s="35" customFormat="1" x14ac:dyDescent="0.3">
      <c r="A1536" s="22" t="s">
        <v>298</v>
      </c>
      <c r="B1536" s="23" t="s">
        <v>299</v>
      </c>
      <c r="C1536" s="24" t="s">
        <v>300</v>
      </c>
      <c r="D1536" s="25">
        <v>43647</v>
      </c>
      <c r="E1536" s="25">
        <v>44012</v>
      </c>
      <c r="F1536" s="26" t="s">
        <v>36</v>
      </c>
      <c r="G1536" s="27" t="s">
        <v>37</v>
      </c>
      <c r="H1536" s="28" t="s">
        <v>66</v>
      </c>
      <c r="I1536" s="29" t="s">
        <v>67</v>
      </c>
      <c r="J1536" s="30">
        <v>0</v>
      </c>
      <c r="K1536" s="31">
        <v>0</v>
      </c>
      <c r="L1536" s="32">
        <f t="shared" si="81"/>
        <v>0</v>
      </c>
      <c r="M1536" s="30">
        <v>0</v>
      </c>
      <c r="N1536" s="32">
        <f t="shared" si="82"/>
        <v>0</v>
      </c>
      <c r="O1536" s="33"/>
      <c r="P1536" s="34"/>
    </row>
    <row r="1537" spans="1:16" s="35" customFormat="1" x14ac:dyDescent="0.3">
      <c r="A1537" s="22" t="s">
        <v>298</v>
      </c>
      <c r="B1537" s="23" t="s">
        <v>299</v>
      </c>
      <c r="C1537" s="24" t="s">
        <v>300</v>
      </c>
      <c r="D1537" s="25">
        <v>43647</v>
      </c>
      <c r="E1537" s="25">
        <v>44012</v>
      </c>
      <c r="F1537" s="26" t="s">
        <v>36</v>
      </c>
      <c r="G1537" s="27" t="s">
        <v>37</v>
      </c>
      <c r="H1537" s="28" t="s">
        <v>68</v>
      </c>
      <c r="I1537" s="29" t="s">
        <v>69</v>
      </c>
      <c r="J1537" s="30">
        <v>3082</v>
      </c>
      <c r="K1537" s="31">
        <v>0</v>
      </c>
      <c r="L1537" s="32">
        <f t="shared" si="81"/>
        <v>3082</v>
      </c>
      <c r="M1537" s="30">
        <v>0</v>
      </c>
      <c r="N1537" s="32">
        <f t="shared" si="82"/>
        <v>3082</v>
      </c>
      <c r="O1537" s="33"/>
      <c r="P1537" s="34"/>
    </row>
    <row r="1538" spans="1:16" s="35" customFormat="1" x14ac:dyDescent="0.3">
      <c r="A1538" s="22" t="s">
        <v>298</v>
      </c>
      <c r="B1538" s="23" t="s">
        <v>299</v>
      </c>
      <c r="C1538" s="24" t="s">
        <v>300</v>
      </c>
      <c r="D1538" s="25">
        <v>43647</v>
      </c>
      <c r="E1538" s="25">
        <v>44012</v>
      </c>
      <c r="F1538" s="26" t="s">
        <v>36</v>
      </c>
      <c r="G1538" s="27" t="s">
        <v>37</v>
      </c>
      <c r="H1538" s="28" t="s">
        <v>70</v>
      </c>
      <c r="I1538" s="29" t="s">
        <v>71</v>
      </c>
      <c r="J1538" s="30">
        <v>155870</v>
      </c>
      <c r="K1538" s="31">
        <v>0</v>
      </c>
      <c r="L1538" s="32">
        <f t="shared" si="81"/>
        <v>155870</v>
      </c>
      <c r="M1538" s="30">
        <v>0</v>
      </c>
      <c r="N1538" s="32">
        <f t="shared" si="82"/>
        <v>155870</v>
      </c>
      <c r="O1538" s="33"/>
      <c r="P1538" s="34"/>
    </row>
    <row r="1539" spans="1:16" s="35" customFormat="1" x14ac:dyDescent="0.3">
      <c r="A1539" s="22" t="s">
        <v>298</v>
      </c>
      <c r="B1539" s="23" t="s">
        <v>299</v>
      </c>
      <c r="C1539" s="24" t="s">
        <v>300</v>
      </c>
      <c r="D1539" s="25">
        <v>43647</v>
      </c>
      <c r="E1539" s="25">
        <v>44012</v>
      </c>
      <c r="F1539" s="26" t="s">
        <v>36</v>
      </c>
      <c r="G1539" s="27" t="s">
        <v>37</v>
      </c>
      <c r="H1539" s="28" t="s">
        <v>72</v>
      </c>
      <c r="I1539" s="29" t="s">
        <v>73</v>
      </c>
      <c r="J1539" s="30">
        <v>14197</v>
      </c>
      <c r="K1539" s="31">
        <v>0</v>
      </c>
      <c r="L1539" s="32">
        <f t="shared" si="81"/>
        <v>14197</v>
      </c>
      <c r="M1539" s="30">
        <v>0</v>
      </c>
      <c r="N1539" s="32">
        <f t="shared" si="82"/>
        <v>14197</v>
      </c>
      <c r="O1539" s="33"/>
      <c r="P1539" s="34"/>
    </row>
    <row r="1540" spans="1:16" s="35" customFormat="1" x14ac:dyDescent="0.3">
      <c r="A1540" s="22" t="s">
        <v>298</v>
      </c>
      <c r="B1540" s="23" t="s">
        <v>299</v>
      </c>
      <c r="C1540" s="24" t="s">
        <v>300</v>
      </c>
      <c r="D1540" s="25">
        <v>43647</v>
      </c>
      <c r="E1540" s="25">
        <v>44012</v>
      </c>
      <c r="F1540" s="26" t="s">
        <v>36</v>
      </c>
      <c r="G1540" s="27" t="s">
        <v>37</v>
      </c>
      <c r="H1540" s="28" t="s">
        <v>74</v>
      </c>
      <c r="I1540" s="29" t="s">
        <v>75</v>
      </c>
      <c r="J1540" s="30">
        <v>97924.82</v>
      </c>
      <c r="K1540" s="31">
        <v>-97924.82</v>
      </c>
      <c r="L1540" s="32">
        <f t="shared" si="81"/>
        <v>0</v>
      </c>
      <c r="M1540" s="30">
        <v>0</v>
      </c>
      <c r="N1540" s="32">
        <f t="shared" si="82"/>
        <v>0</v>
      </c>
      <c r="O1540" s="33"/>
      <c r="P1540" s="34"/>
    </row>
    <row r="1541" spans="1:16" s="35" customFormat="1" x14ac:dyDescent="0.3">
      <c r="A1541" s="22" t="s">
        <v>298</v>
      </c>
      <c r="B1541" s="23" t="s">
        <v>299</v>
      </c>
      <c r="C1541" s="24" t="s">
        <v>300</v>
      </c>
      <c r="D1541" s="25">
        <v>43647</v>
      </c>
      <c r="E1541" s="25">
        <v>44012</v>
      </c>
      <c r="F1541" s="26" t="s">
        <v>36</v>
      </c>
      <c r="G1541" s="27" t="s">
        <v>37</v>
      </c>
      <c r="H1541" s="28" t="s">
        <v>76</v>
      </c>
      <c r="I1541" s="29" t="s">
        <v>77</v>
      </c>
      <c r="J1541" s="30">
        <v>40000</v>
      </c>
      <c r="K1541" s="31">
        <v>-40000</v>
      </c>
      <c r="L1541" s="32">
        <f t="shared" si="81"/>
        <v>0</v>
      </c>
      <c r="M1541" s="30">
        <v>0</v>
      </c>
      <c r="N1541" s="32">
        <f t="shared" si="82"/>
        <v>0</v>
      </c>
      <c r="O1541" s="33"/>
      <c r="P1541" s="34"/>
    </row>
    <row r="1542" spans="1:16" s="35" customFormat="1" x14ac:dyDescent="0.3">
      <c r="A1542" s="22" t="s">
        <v>298</v>
      </c>
      <c r="B1542" s="23" t="s">
        <v>299</v>
      </c>
      <c r="C1542" s="24" t="s">
        <v>300</v>
      </c>
      <c r="D1542" s="25">
        <v>43647</v>
      </c>
      <c r="E1542" s="25">
        <v>44012</v>
      </c>
      <c r="F1542" s="26" t="s">
        <v>36</v>
      </c>
      <c r="G1542" s="27" t="s">
        <v>37</v>
      </c>
      <c r="H1542" s="28" t="s">
        <v>78</v>
      </c>
      <c r="I1542" s="29" t="s">
        <v>79</v>
      </c>
      <c r="J1542" s="30">
        <v>0</v>
      </c>
      <c r="K1542" s="31">
        <v>0</v>
      </c>
      <c r="L1542" s="32">
        <f t="shared" si="81"/>
        <v>0</v>
      </c>
      <c r="M1542" s="30">
        <v>0</v>
      </c>
      <c r="N1542" s="32">
        <f t="shared" si="82"/>
        <v>0</v>
      </c>
      <c r="O1542" s="33"/>
      <c r="P1542" s="34"/>
    </row>
    <row r="1543" spans="1:16" s="35" customFormat="1" x14ac:dyDescent="0.3">
      <c r="A1543" s="22" t="s">
        <v>298</v>
      </c>
      <c r="B1543" s="23" t="s">
        <v>299</v>
      </c>
      <c r="C1543" s="24" t="s">
        <v>300</v>
      </c>
      <c r="D1543" s="25">
        <v>43647</v>
      </c>
      <c r="E1543" s="25">
        <v>44012</v>
      </c>
      <c r="F1543" s="26" t="s">
        <v>36</v>
      </c>
      <c r="G1543" s="27" t="s">
        <v>37</v>
      </c>
      <c r="H1543" s="28" t="s">
        <v>80</v>
      </c>
      <c r="I1543" s="29" t="s">
        <v>81</v>
      </c>
      <c r="J1543" s="30">
        <v>22589.59</v>
      </c>
      <c r="K1543" s="31">
        <v>0</v>
      </c>
      <c r="L1543" s="32">
        <f t="shared" si="81"/>
        <v>22589.59</v>
      </c>
      <c r="M1543" s="30">
        <v>0</v>
      </c>
      <c r="N1543" s="32">
        <f t="shared" si="82"/>
        <v>22589.59</v>
      </c>
      <c r="O1543" s="33"/>
      <c r="P1543" s="34"/>
    </row>
    <row r="1544" spans="1:16" s="35" customFormat="1" x14ac:dyDescent="0.3">
      <c r="A1544" s="22" t="s">
        <v>298</v>
      </c>
      <c r="B1544" s="23" t="s">
        <v>299</v>
      </c>
      <c r="C1544" s="24" t="s">
        <v>300</v>
      </c>
      <c r="D1544" s="25">
        <v>43647</v>
      </c>
      <c r="E1544" s="25">
        <v>44012</v>
      </c>
      <c r="F1544" s="26" t="s">
        <v>36</v>
      </c>
      <c r="G1544" s="27" t="s">
        <v>37</v>
      </c>
      <c r="H1544" s="28" t="s">
        <v>82</v>
      </c>
      <c r="I1544" s="29" t="s">
        <v>83</v>
      </c>
      <c r="J1544" s="30">
        <v>24897.15</v>
      </c>
      <c r="K1544" s="31">
        <v>0</v>
      </c>
      <c r="L1544" s="32">
        <f t="shared" si="81"/>
        <v>24897.15</v>
      </c>
      <c r="M1544" s="30">
        <v>0</v>
      </c>
      <c r="N1544" s="32">
        <f t="shared" si="82"/>
        <v>24897.15</v>
      </c>
      <c r="O1544" s="33"/>
      <c r="P1544" s="34"/>
    </row>
    <row r="1545" spans="1:16" s="35" customFormat="1" x14ac:dyDescent="0.3">
      <c r="A1545" s="22" t="s">
        <v>298</v>
      </c>
      <c r="B1545" s="23" t="s">
        <v>299</v>
      </c>
      <c r="C1545" s="24" t="s">
        <v>300</v>
      </c>
      <c r="D1545" s="25">
        <v>43647</v>
      </c>
      <c r="E1545" s="25">
        <v>44012</v>
      </c>
      <c r="F1545" s="26" t="s">
        <v>36</v>
      </c>
      <c r="G1545" s="27" t="s">
        <v>37</v>
      </c>
      <c r="H1545" s="28" t="s">
        <v>84</v>
      </c>
      <c r="I1545" s="29" t="s">
        <v>85</v>
      </c>
      <c r="J1545" s="30">
        <v>0</v>
      </c>
      <c r="K1545" s="31">
        <v>0</v>
      </c>
      <c r="L1545" s="32">
        <f t="shared" si="81"/>
        <v>0</v>
      </c>
      <c r="M1545" s="30">
        <v>0</v>
      </c>
      <c r="N1545" s="32">
        <f t="shared" si="82"/>
        <v>0</v>
      </c>
      <c r="O1545" s="33"/>
      <c r="P1545" s="34"/>
    </row>
    <row r="1546" spans="1:16" s="35" customFormat="1" x14ac:dyDescent="0.3">
      <c r="A1546" s="22" t="s">
        <v>298</v>
      </c>
      <c r="B1546" s="23" t="s">
        <v>299</v>
      </c>
      <c r="C1546" s="24" t="s">
        <v>300</v>
      </c>
      <c r="D1546" s="25">
        <v>43647</v>
      </c>
      <c r="E1546" s="25">
        <v>44012</v>
      </c>
      <c r="F1546" s="26" t="s">
        <v>36</v>
      </c>
      <c r="G1546" s="27" t="s">
        <v>37</v>
      </c>
      <c r="H1546" s="28" t="s">
        <v>86</v>
      </c>
      <c r="I1546" s="29" t="s">
        <v>87</v>
      </c>
      <c r="J1546" s="30">
        <v>0</v>
      </c>
      <c r="K1546" s="31">
        <v>0</v>
      </c>
      <c r="L1546" s="32">
        <f t="shared" si="81"/>
        <v>0</v>
      </c>
      <c r="M1546" s="30">
        <v>0</v>
      </c>
      <c r="N1546" s="32">
        <f t="shared" si="82"/>
        <v>0</v>
      </c>
      <c r="O1546" s="33"/>
      <c r="P1546" s="34"/>
    </row>
    <row r="1547" spans="1:16" s="35" customFormat="1" x14ac:dyDescent="0.3">
      <c r="A1547" s="22" t="s">
        <v>298</v>
      </c>
      <c r="B1547" s="23" t="s">
        <v>299</v>
      </c>
      <c r="C1547" s="24" t="s">
        <v>300</v>
      </c>
      <c r="D1547" s="25">
        <v>43647</v>
      </c>
      <c r="E1547" s="25">
        <v>44012</v>
      </c>
      <c r="F1547" s="26" t="s">
        <v>36</v>
      </c>
      <c r="G1547" s="27" t="s">
        <v>37</v>
      </c>
      <c r="H1547" s="28" t="s">
        <v>88</v>
      </c>
      <c r="I1547" s="29" t="s">
        <v>89</v>
      </c>
      <c r="J1547" s="30">
        <v>0</v>
      </c>
      <c r="K1547" s="31">
        <v>0</v>
      </c>
      <c r="L1547" s="32">
        <f t="shared" si="81"/>
        <v>0</v>
      </c>
      <c r="M1547" s="30">
        <v>0</v>
      </c>
      <c r="N1547" s="32">
        <f t="shared" si="82"/>
        <v>0</v>
      </c>
      <c r="O1547" s="33"/>
      <c r="P1547" s="34"/>
    </row>
    <row r="1548" spans="1:16" s="35" customFormat="1" x14ac:dyDescent="0.3">
      <c r="A1548" s="22" t="s">
        <v>298</v>
      </c>
      <c r="B1548" s="23" t="s">
        <v>299</v>
      </c>
      <c r="C1548" s="24" t="s">
        <v>300</v>
      </c>
      <c r="D1548" s="25">
        <v>43647</v>
      </c>
      <c r="E1548" s="25">
        <v>44012</v>
      </c>
      <c r="F1548" s="26" t="s">
        <v>36</v>
      </c>
      <c r="G1548" s="27" t="s">
        <v>37</v>
      </c>
      <c r="H1548" s="28" t="s">
        <v>90</v>
      </c>
      <c r="I1548" s="29" t="s">
        <v>91</v>
      </c>
      <c r="J1548" s="30">
        <v>0</v>
      </c>
      <c r="K1548" s="31">
        <v>0</v>
      </c>
      <c r="L1548" s="32">
        <f t="shared" ref="L1548:L1611" si="84">SUM(J1548:K1548)</f>
        <v>0</v>
      </c>
      <c r="M1548" s="30">
        <v>0</v>
      </c>
      <c r="N1548" s="32">
        <f t="shared" ref="N1548:N1611" si="85">+SUM($L1548:$M1548)</f>
        <v>0</v>
      </c>
      <c r="O1548" s="33">
        <v>0</v>
      </c>
      <c r="P1548" s="34">
        <v>0</v>
      </c>
    </row>
    <row r="1549" spans="1:16" s="35" customFormat="1" x14ac:dyDescent="0.3">
      <c r="A1549" s="22" t="s">
        <v>298</v>
      </c>
      <c r="B1549" s="23" t="s">
        <v>299</v>
      </c>
      <c r="C1549" s="24" t="s">
        <v>300</v>
      </c>
      <c r="D1549" s="25">
        <v>43647</v>
      </c>
      <c r="E1549" s="25">
        <v>44012</v>
      </c>
      <c r="F1549" s="26" t="s">
        <v>36</v>
      </c>
      <c r="G1549" s="27" t="s">
        <v>37</v>
      </c>
      <c r="H1549" s="28" t="s">
        <v>92</v>
      </c>
      <c r="I1549" s="29" t="s">
        <v>93</v>
      </c>
      <c r="J1549" s="30">
        <v>0</v>
      </c>
      <c r="K1549" s="31">
        <v>0</v>
      </c>
      <c r="L1549" s="32">
        <f t="shared" si="84"/>
        <v>0</v>
      </c>
      <c r="M1549" s="30">
        <v>0</v>
      </c>
      <c r="N1549" s="32">
        <f t="shared" si="85"/>
        <v>0</v>
      </c>
      <c r="O1549" s="33"/>
      <c r="P1549" s="34"/>
    </row>
    <row r="1550" spans="1:16" s="35" customFormat="1" x14ac:dyDescent="0.3">
      <c r="A1550" s="22" t="s">
        <v>298</v>
      </c>
      <c r="B1550" s="23" t="s">
        <v>299</v>
      </c>
      <c r="C1550" s="24" t="s">
        <v>300</v>
      </c>
      <c r="D1550" s="25">
        <v>43647</v>
      </c>
      <c r="E1550" s="25">
        <v>44012</v>
      </c>
      <c r="F1550" s="26" t="s">
        <v>36</v>
      </c>
      <c r="G1550" s="27" t="s">
        <v>37</v>
      </c>
      <c r="H1550" s="28" t="s">
        <v>94</v>
      </c>
      <c r="I1550" s="29" t="s">
        <v>95</v>
      </c>
      <c r="J1550" s="30">
        <v>454.63</v>
      </c>
      <c r="K1550" s="31">
        <v>0</v>
      </c>
      <c r="L1550" s="32">
        <f t="shared" si="84"/>
        <v>454.63</v>
      </c>
      <c r="M1550" s="30">
        <v>0</v>
      </c>
      <c r="N1550" s="32">
        <f t="shared" si="85"/>
        <v>454.63</v>
      </c>
      <c r="O1550" s="33"/>
      <c r="P1550" s="34"/>
    </row>
    <row r="1551" spans="1:16" s="35" customFormat="1" x14ac:dyDescent="0.3">
      <c r="A1551" s="22" t="s">
        <v>298</v>
      </c>
      <c r="B1551" s="23" t="s">
        <v>299</v>
      </c>
      <c r="C1551" s="24" t="s">
        <v>300</v>
      </c>
      <c r="D1551" s="25">
        <v>43647</v>
      </c>
      <c r="E1551" s="25">
        <v>44012</v>
      </c>
      <c r="F1551" s="26" t="s">
        <v>36</v>
      </c>
      <c r="G1551" s="27" t="s">
        <v>37</v>
      </c>
      <c r="H1551" s="28" t="s">
        <v>96</v>
      </c>
      <c r="I1551" s="29" t="s">
        <v>97</v>
      </c>
      <c r="J1551" s="30">
        <v>1048.6099999999999</v>
      </c>
      <c r="K1551" s="31">
        <v>0</v>
      </c>
      <c r="L1551" s="32">
        <f t="shared" si="84"/>
        <v>1048.6099999999999</v>
      </c>
      <c r="M1551" s="30">
        <v>0</v>
      </c>
      <c r="N1551" s="32">
        <f t="shared" si="85"/>
        <v>1048.6099999999999</v>
      </c>
      <c r="O1551" s="33"/>
      <c r="P1551" s="34"/>
    </row>
    <row r="1552" spans="1:16" s="35" customFormat="1" x14ac:dyDescent="0.3">
      <c r="A1552" s="22" t="s">
        <v>298</v>
      </c>
      <c r="B1552" s="23" t="s">
        <v>299</v>
      </c>
      <c r="C1552" s="24" t="s">
        <v>300</v>
      </c>
      <c r="D1552" s="25">
        <v>43647</v>
      </c>
      <c r="E1552" s="25">
        <v>44012</v>
      </c>
      <c r="F1552" s="26" t="s">
        <v>36</v>
      </c>
      <c r="G1552" s="27" t="s">
        <v>37</v>
      </c>
      <c r="H1552" s="28" t="s">
        <v>98</v>
      </c>
      <c r="I1552" s="29" t="s">
        <v>99</v>
      </c>
      <c r="J1552" s="30">
        <v>0</v>
      </c>
      <c r="K1552" s="31">
        <v>0</v>
      </c>
      <c r="L1552" s="32">
        <f t="shared" si="84"/>
        <v>0</v>
      </c>
      <c r="M1552" s="30">
        <v>0</v>
      </c>
      <c r="N1552" s="32">
        <f t="shared" si="85"/>
        <v>0</v>
      </c>
      <c r="O1552" s="33"/>
      <c r="P1552" s="34"/>
    </row>
    <row r="1553" spans="1:16" s="35" customFormat="1" x14ac:dyDescent="0.3">
      <c r="A1553" s="22" t="s">
        <v>298</v>
      </c>
      <c r="B1553" s="23" t="s">
        <v>299</v>
      </c>
      <c r="C1553" s="24" t="s">
        <v>300</v>
      </c>
      <c r="D1553" s="25">
        <v>43647</v>
      </c>
      <c r="E1553" s="25">
        <v>44012</v>
      </c>
      <c r="F1553" s="26" t="s">
        <v>36</v>
      </c>
      <c r="G1553" s="27" t="s">
        <v>37</v>
      </c>
      <c r="H1553" s="28" t="s">
        <v>100</v>
      </c>
      <c r="I1553" s="29" t="s">
        <v>101</v>
      </c>
      <c r="J1553" s="30">
        <v>17356.509999999998</v>
      </c>
      <c r="K1553" s="31">
        <v>0</v>
      </c>
      <c r="L1553" s="32">
        <f t="shared" si="84"/>
        <v>17356.509999999998</v>
      </c>
      <c r="M1553" s="30">
        <v>0</v>
      </c>
      <c r="N1553" s="32">
        <f t="shared" si="85"/>
        <v>17356.509999999998</v>
      </c>
      <c r="O1553" s="33"/>
      <c r="P1553" s="34"/>
    </row>
    <row r="1554" spans="1:16" s="35" customFormat="1" x14ac:dyDescent="0.3">
      <c r="A1554" s="22" t="s">
        <v>298</v>
      </c>
      <c r="B1554" s="23" t="s">
        <v>299</v>
      </c>
      <c r="C1554" s="24" t="s">
        <v>300</v>
      </c>
      <c r="D1554" s="25">
        <v>43647</v>
      </c>
      <c r="E1554" s="25">
        <v>44012</v>
      </c>
      <c r="F1554" s="26" t="s">
        <v>36</v>
      </c>
      <c r="G1554" s="27" t="s">
        <v>37</v>
      </c>
      <c r="H1554" s="28" t="s">
        <v>102</v>
      </c>
      <c r="I1554" s="29" t="s">
        <v>103</v>
      </c>
      <c r="J1554" s="30">
        <v>0</v>
      </c>
      <c r="K1554" s="31">
        <v>0</v>
      </c>
      <c r="L1554" s="32">
        <f t="shared" si="84"/>
        <v>0</v>
      </c>
      <c r="M1554" s="30">
        <v>0</v>
      </c>
      <c r="N1554" s="32">
        <f t="shared" si="85"/>
        <v>0</v>
      </c>
      <c r="O1554" s="33"/>
      <c r="P1554" s="34"/>
    </row>
    <row r="1555" spans="1:16" s="35" customFormat="1" x14ac:dyDescent="0.3">
      <c r="A1555" s="22" t="s">
        <v>298</v>
      </c>
      <c r="B1555" s="23" t="s">
        <v>299</v>
      </c>
      <c r="C1555" s="24" t="s">
        <v>300</v>
      </c>
      <c r="D1555" s="25">
        <v>43647</v>
      </c>
      <c r="E1555" s="25">
        <v>44012</v>
      </c>
      <c r="F1555" s="26" t="s">
        <v>36</v>
      </c>
      <c r="G1555" s="27" t="s">
        <v>37</v>
      </c>
      <c r="H1555" s="28" t="s">
        <v>104</v>
      </c>
      <c r="I1555" s="29" t="s">
        <v>105</v>
      </c>
      <c r="J1555" s="30">
        <v>0</v>
      </c>
      <c r="K1555" s="31">
        <v>0</v>
      </c>
      <c r="L1555" s="32">
        <f t="shared" si="84"/>
        <v>0</v>
      </c>
      <c r="M1555" s="30">
        <v>0</v>
      </c>
      <c r="N1555" s="32">
        <f t="shared" si="85"/>
        <v>0</v>
      </c>
      <c r="O1555" s="33"/>
      <c r="P1555" s="34"/>
    </row>
    <row r="1556" spans="1:16" s="35" customFormat="1" x14ac:dyDescent="0.3">
      <c r="A1556" s="22" t="s">
        <v>298</v>
      </c>
      <c r="B1556" s="23" t="s">
        <v>299</v>
      </c>
      <c r="C1556" s="24" t="s">
        <v>300</v>
      </c>
      <c r="D1556" s="25">
        <v>43647</v>
      </c>
      <c r="E1556" s="25">
        <v>44012</v>
      </c>
      <c r="F1556" s="26" t="s">
        <v>36</v>
      </c>
      <c r="G1556" s="27" t="s">
        <v>37</v>
      </c>
      <c r="H1556" s="28" t="s">
        <v>106</v>
      </c>
      <c r="I1556" s="29" t="s">
        <v>107</v>
      </c>
      <c r="J1556" s="30">
        <v>0</v>
      </c>
      <c r="K1556" s="31">
        <v>0</v>
      </c>
      <c r="L1556" s="32">
        <f t="shared" si="84"/>
        <v>0</v>
      </c>
      <c r="M1556" s="30">
        <v>0</v>
      </c>
      <c r="N1556" s="32">
        <f t="shared" si="85"/>
        <v>0</v>
      </c>
      <c r="O1556" s="33"/>
      <c r="P1556" s="34"/>
    </row>
    <row r="1557" spans="1:16" s="35" customFormat="1" x14ac:dyDescent="0.3">
      <c r="A1557" s="22" t="s">
        <v>298</v>
      </c>
      <c r="B1557" s="23" t="s">
        <v>299</v>
      </c>
      <c r="C1557" s="24" t="s">
        <v>300</v>
      </c>
      <c r="D1557" s="25">
        <v>43647</v>
      </c>
      <c r="E1557" s="25">
        <v>44012</v>
      </c>
      <c r="F1557" s="26" t="s">
        <v>36</v>
      </c>
      <c r="G1557" s="27" t="s">
        <v>37</v>
      </c>
      <c r="H1557" s="28" t="s">
        <v>108</v>
      </c>
      <c r="I1557" s="29" t="s">
        <v>109</v>
      </c>
      <c r="J1557" s="30">
        <v>0</v>
      </c>
      <c r="K1557" s="31">
        <v>0</v>
      </c>
      <c r="L1557" s="32">
        <f t="shared" si="84"/>
        <v>0</v>
      </c>
      <c r="M1557" s="30">
        <v>0</v>
      </c>
      <c r="N1557" s="32">
        <f t="shared" si="85"/>
        <v>0</v>
      </c>
      <c r="O1557" s="33"/>
      <c r="P1557" s="34"/>
    </row>
    <row r="1558" spans="1:16" s="35" customFormat="1" x14ac:dyDescent="0.3">
      <c r="A1558" s="22" t="s">
        <v>298</v>
      </c>
      <c r="B1558" s="23" t="s">
        <v>299</v>
      </c>
      <c r="C1558" s="24" t="s">
        <v>300</v>
      </c>
      <c r="D1558" s="25">
        <v>43647</v>
      </c>
      <c r="E1558" s="25">
        <v>44012</v>
      </c>
      <c r="F1558" s="45" t="s">
        <v>36</v>
      </c>
      <c r="G1558" s="46" t="s">
        <v>37</v>
      </c>
      <c r="H1558" s="47" t="s">
        <v>34</v>
      </c>
      <c r="I1558" s="48" t="s">
        <v>110</v>
      </c>
      <c r="J1558" s="49">
        <f>SUM(J1522:J1557)</f>
        <v>708089.0199999999</v>
      </c>
      <c r="K1558" s="50">
        <f>SUM(K1522:K1557)</f>
        <v>-137924.82</v>
      </c>
      <c r="L1558" s="51">
        <f t="shared" si="84"/>
        <v>570164.19999999995</v>
      </c>
      <c r="M1558" s="49">
        <f>SUM(M1522:M1557)</f>
        <v>-474</v>
      </c>
      <c r="N1558" s="51">
        <f t="shared" si="85"/>
        <v>569690.19999999995</v>
      </c>
      <c r="O1558" s="52"/>
      <c r="P1558" s="53"/>
    </row>
    <row r="1559" spans="1:16" s="35" customFormat="1" x14ac:dyDescent="0.3">
      <c r="A1559" s="22" t="s">
        <v>298</v>
      </c>
      <c r="B1559" s="23" t="s">
        <v>299</v>
      </c>
      <c r="C1559" s="24" t="s">
        <v>300</v>
      </c>
      <c r="D1559" s="25">
        <v>43647</v>
      </c>
      <c r="E1559" s="25">
        <v>44012</v>
      </c>
      <c r="F1559" s="26" t="s">
        <v>111</v>
      </c>
      <c r="G1559" s="27" t="s">
        <v>112</v>
      </c>
      <c r="H1559" s="28" t="s">
        <v>82</v>
      </c>
      <c r="I1559" s="29" t="s">
        <v>113</v>
      </c>
      <c r="J1559" s="30">
        <v>0</v>
      </c>
      <c r="K1559" s="31">
        <v>0</v>
      </c>
      <c r="L1559" s="32">
        <f t="shared" si="84"/>
        <v>0</v>
      </c>
      <c r="M1559" s="30">
        <v>0</v>
      </c>
      <c r="N1559" s="32">
        <f t="shared" si="85"/>
        <v>0</v>
      </c>
      <c r="O1559" s="33"/>
      <c r="P1559" s="34"/>
    </row>
    <row r="1560" spans="1:16" s="35" customFormat="1" x14ac:dyDescent="0.3">
      <c r="A1560" s="22" t="s">
        <v>298</v>
      </c>
      <c r="B1560" s="23" t="s">
        <v>299</v>
      </c>
      <c r="C1560" s="24" t="s">
        <v>300</v>
      </c>
      <c r="D1560" s="25">
        <v>43647</v>
      </c>
      <c r="E1560" s="25">
        <v>44012</v>
      </c>
      <c r="F1560" s="26" t="s">
        <v>111</v>
      </c>
      <c r="G1560" s="27" t="s">
        <v>112</v>
      </c>
      <c r="H1560" s="28" t="s">
        <v>84</v>
      </c>
      <c r="I1560" s="29" t="s">
        <v>114</v>
      </c>
      <c r="J1560" s="30">
        <v>53267</v>
      </c>
      <c r="K1560" s="31">
        <v>0</v>
      </c>
      <c r="L1560" s="32">
        <f t="shared" si="84"/>
        <v>53267</v>
      </c>
      <c r="M1560" s="30">
        <v>0</v>
      </c>
      <c r="N1560" s="32">
        <f t="shared" si="85"/>
        <v>53267</v>
      </c>
      <c r="O1560" s="33"/>
      <c r="P1560" s="34"/>
    </row>
    <row r="1561" spans="1:16" s="35" customFormat="1" x14ac:dyDescent="0.3">
      <c r="A1561" s="22" t="s">
        <v>298</v>
      </c>
      <c r="B1561" s="23" t="s">
        <v>299</v>
      </c>
      <c r="C1561" s="24" t="s">
        <v>300</v>
      </c>
      <c r="D1561" s="25">
        <v>43647</v>
      </c>
      <c r="E1561" s="25">
        <v>44012</v>
      </c>
      <c r="F1561" s="26" t="s">
        <v>111</v>
      </c>
      <c r="G1561" s="27" t="s">
        <v>112</v>
      </c>
      <c r="H1561" s="28" t="s">
        <v>86</v>
      </c>
      <c r="I1561" s="29" t="s">
        <v>115</v>
      </c>
      <c r="J1561" s="30">
        <v>0</v>
      </c>
      <c r="K1561" s="31">
        <v>0</v>
      </c>
      <c r="L1561" s="32">
        <f t="shared" si="84"/>
        <v>0</v>
      </c>
      <c r="M1561" s="30">
        <v>0</v>
      </c>
      <c r="N1561" s="32">
        <f t="shared" si="85"/>
        <v>0</v>
      </c>
      <c r="O1561" s="33"/>
      <c r="P1561" s="34"/>
    </row>
    <row r="1562" spans="1:16" s="35" customFormat="1" x14ac:dyDescent="0.3">
      <c r="A1562" s="22" t="s">
        <v>298</v>
      </c>
      <c r="B1562" s="23" t="s">
        <v>299</v>
      </c>
      <c r="C1562" s="24" t="s">
        <v>300</v>
      </c>
      <c r="D1562" s="25">
        <v>43647</v>
      </c>
      <c r="E1562" s="25">
        <v>44012</v>
      </c>
      <c r="F1562" s="26" t="s">
        <v>111</v>
      </c>
      <c r="G1562" s="27" t="s">
        <v>112</v>
      </c>
      <c r="H1562" s="28" t="s">
        <v>116</v>
      </c>
      <c r="I1562" s="29" t="s">
        <v>117</v>
      </c>
      <c r="J1562" s="30">
        <v>7506.11</v>
      </c>
      <c r="K1562" s="31">
        <v>0</v>
      </c>
      <c r="L1562" s="32">
        <f t="shared" si="84"/>
        <v>7506.11</v>
      </c>
      <c r="M1562" s="30">
        <v>0</v>
      </c>
      <c r="N1562" s="32">
        <f t="shared" si="85"/>
        <v>7506.11</v>
      </c>
      <c r="O1562" s="33"/>
      <c r="P1562" s="34"/>
    </row>
    <row r="1563" spans="1:16" s="35" customFormat="1" x14ac:dyDescent="0.3">
      <c r="A1563" s="22" t="s">
        <v>298</v>
      </c>
      <c r="B1563" s="23" t="s">
        <v>299</v>
      </c>
      <c r="C1563" s="24" t="s">
        <v>300</v>
      </c>
      <c r="D1563" s="25">
        <v>43647</v>
      </c>
      <c r="E1563" s="25">
        <v>44012</v>
      </c>
      <c r="F1563" s="26" t="s">
        <v>111</v>
      </c>
      <c r="G1563" s="27" t="s">
        <v>112</v>
      </c>
      <c r="H1563" s="28" t="s">
        <v>88</v>
      </c>
      <c r="I1563" s="29" t="s">
        <v>118</v>
      </c>
      <c r="J1563" s="30">
        <v>7456.02</v>
      </c>
      <c r="K1563" s="31">
        <v>0</v>
      </c>
      <c r="L1563" s="32">
        <f t="shared" si="84"/>
        <v>7456.02</v>
      </c>
      <c r="M1563" s="30">
        <v>0</v>
      </c>
      <c r="N1563" s="32">
        <f t="shared" si="85"/>
        <v>7456.02</v>
      </c>
      <c r="O1563" s="33"/>
      <c r="P1563" s="34"/>
    </row>
    <row r="1564" spans="1:16" s="35" customFormat="1" x14ac:dyDescent="0.3">
      <c r="A1564" s="22" t="s">
        <v>298</v>
      </c>
      <c r="B1564" s="23" t="s">
        <v>299</v>
      </c>
      <c r="C1564" s="24" t="s">
        <v>300</v>
      </c>
      <c r="D1564" s="25">
        <v>43647</v>
      </c>
      <c r="E1564" s="25">
        <v>44012</v>
      </c>
      <c r="F1564" s="26" t="s">
        <v>111</v>
      </c>
      <c r="G1564" s="27" t="s">
        <v>112</v>
      </c>
      <c r="H1564" s="28" t="s">
        <v>119</v>
      </c>
      <c r="I1564" s="29" t="s">
        <v>120</v>
      </c>
      <c r="J1564" s="30">
        <v>0</v>
      </c>
      <c r="K1564" s="31">
        <v>0</v>
      </c>
      <c r="L1564" s="32">
        <f t="shared" si="84"/>
        <v>0</v>
      </c>
      <c r="M1564" s="30">
        <v>0</v>
      </c>
      <c r="N1564" s="32">
        <f t="shared" si="85"/>
        <v>0</v>
      </c>
      <c r="O1564" s="33"/>
      <c r="P1564" s="34"/>
    </row>
    <row r="1565" spans="1:16" s="35" customFormat="1" x14ac:dyDescent="0.3">
      <c r="A1565" s="22" t="s">
        <v>298</v>
      </c>
      <c r="B1565" s="23" t="s">
        <v>299</v>
      </c>
      <c r="C1565" s="24" t="s">
        <v>300</v>
      </c>
      <c r="D1565" s="25">
        <v>43647</v>
      </c>
      <c r="E1565" s="25">
        <v>44012</v>
      </c>
      <c r="F1565" s="26" t="s">
        <v>111</v>
      </c>
      <c r="G1565" s="27" t="s">
        <v>112</v>
      </c>
      <c r="H1565" s="28" t="s">
        <v>121</v>
      </c>
      <c r="I1565" s="29" t="s">
        <v>122</v>
      </c>
      <c r="J1565" s="30">
        <v>0</v>
      </c>
      <c r="K1565" s="31">
        <v>0</v>
      </c>
      <c r="L1565" s="32">
        <f t="shared" si="84"/>
        <v>0</v>
      </c>
      <c r="M1565" s="30">
        <v>0</v>
      </c>
      <c r="N1565" s="32">
        <f t="shared" si="85"/>
        <v>0</v>
      </c>
      <c r="O1565" s="33"/>
      <c r="P1565" s="34"/>
    </row>
    <row r="1566" spans="1:16" s="35" customFormat="1" x14ac:dyDescent="0.3">
      <c r="A1566" s="22" t="s">
        <v>298</v>
      </c>
      <c r="B1566" s="23" t="s">
        <v>299</v>
      </c>
      <c r="C1566" s="24" t="s">
        <v>300</v>
      </c>
      <c r="D1566" s="25">
        <v>43647</v>
      </c>
      <c r="E1566" s="25">
        <v>44012</v>
      </c>
      <c r="F1566" s="26" t="s">
        <v>111</v>
      </c>
      <c r="G1566" s="27" t="s">
        <v>112</v>
      </c>
      <c r="H1566" s="28" t="s">
        <v>90</v>
      </c>
      <c r="I1566" s="29" t="s">
        <v>123</v>
      </c>
      <c r="J1566" s="30">
        <v>51041</v>
      </c>
      <c r="K1566" s="31">
        <v>0</v>
      </c>
      <c r="L1566" s="32">
        <f t="shared" si="84"/>
        <v>51041</v>
      </c>
      <c r="M1566" s="30">
        <v>0</v>
      </c>
      <c r="N1566" s="32">
        <f t="shared" si="85"/>
        <v>51041</v>
      </c>
      <c r="O1566" s="33"/>
      <c r="P1566" s="34"/>
    </row>
    <row r="1567" spans="1:16" s="35" customFormat="1" x14ac:dyDescent="0.3">
      <c r="A1567" s="22" t="s">
        <v>298</v>
      </c>
      <c r="B1567" s="23" t="s">
        <v>299</v>
      </c>
      <c r="C1567" s="24" t="s">
        <v>300</v>
      </c>
      <c r="D1567" s="25">
        <v>43647</v>
      </c>
      <c r="E1567" s="25">
        <v>44012</v>
      </c>
      <c r="F1567" s="26" t="s">
        <v>111</v>
      </c>
      <c r="G1567" s="27" t="s">
        <v>112</v>
      </c>
      <c r="H1567" s="28" t="s">
        <v>92</v>
      </c>
      <c r="I1567" s="29" t="s">
        <v>124</v>
      </c>
      <c r="J1567" s="30">
        <v>0</v>
      </c>
      <c r="K1567" s="31">
        <v>0</v>
      </c>
      <c r="L1567" s="32">
        <f t="shared" si="84"/>
        <v>0</v>
      </c>
      <c r="M1567" s="30">
        <v>0</v>
      </c>
      <c r="N1567" s="32">
        <f t="shared" si="85"/>
        <v>0</v>
      </c>
      <c r="O1567" s="33"/>
      <c r="P1567" s="34"/>
    </row>
    <row r="1568" spans="1:16" s="35" customFormat="1" x14ac:dyDescent="0.3">
      <c r="A1568" s="22" t="s">
        <v>298</v>
      </c>
      <c r="B1568" s="23" t="s">
        <v>299</v>
      </c>
      <c r="C1568" s="24" t="s">
        <v>300</v>
      </c>
      <c r="D1568" s="25">
        <v>43647</v>
      </c>
      <c r="E1568" s="25">
        <v>44012</v>
      </c>
      <c r="F1568" s="26" t="s">
        <v>111</v>
      </c>
      <c r="G1568" s="27" t="s">
        <v>112</v>
      </c>
      <c r="H1568" s="28" t="s">
        <v>94</v>
      </c>
      <c r="I1568" s="29" t="s">
        <v>125</v>
      </c>
      <c r="J1568" s="30">
        <v>1390.32</v>
      </c>
      <c r="K1568" s="31">
        <v>0</v>
      </c>
      <c r="L1568" s="32">
        <f t="shared" si="84"/>
        <v>1390.32</v>
      </c>
      <c r="M1568" s="30">
        <v>0</v>
      </c>
      <c r="N1568" s="32">
        <f t="shared" si="85"/>
        <v>1390.32</v>
      </c>
      <c r="O1568" s="33"/>
      <c r="P1568" s="34"/>
    </row>
    <row r="1569" spans="1:16" s="35" customFormat="1" x14ac:dyDescent="0.3">
      <c r="A1569" s="22" t="s">
        <v>298</v>
      </c>
      <c r="B1569" s="23" t="s">
        <v>299</v>
      </c>
      <c r="C1569" s="24" t="s">
        <v>300</v>
      </c>
      <c r="D1569" s="25">
        <v>43647</v>
      </c>
      <c r="E1569" s="25">
        <v>44012</v>
      </c>
      <c r="F1569" s="26" t="s">
        <v>111</v>
      </c>
      <c r="G1569" s="27" t="s">
        <v>112</v>
      </c>
      <c r="H1569" s="28" t="s">
        <v>96</v>
      </c>
      <c r="I1569" s="29" t="s">
        <v>126</v>
      </c>
      <c r="J1569" s="30">
        <v>12954</v>
      </c>
      <c r="K1569" s="31">
        <v>0</v>
      </c>
      <c r="L1569" s="32">
        <f t="shared" si="84"/>
        <v>12954</v>
      </c>
      <c r="M1569" s="30">
        <v>0</v>
      </c>
      <c r="N1569" s="32">
        <f t="shared" si="85"/>
        <v>12954</v>
      </c>
      <c r="O1569" s="33"/>
      <c r="P1569" s="34"/>
    </row>
    <row r="1570" spans="1:16" s="35" customFormat="1" x14ac:dyDescent="0.3">
      <c r="A1570" s="22" t="s">
        <v>298</v>
      </c>
      <c r="B1570" s="23" t="s">
        <v>299</v>
      </c>
      <c r="C1570" s="24" t="s">
        <v>300</v>
      </c>
      <c r="D1570" s="25">
        <v>43647</v>
      </c>
      <c r="E1570" s="25">
        <v>44012</v>
      </c>
      <c r="F1570" s="26" t="s">
        <v>111</v>
      </c>
      <c r="G1570" s="27" t="s">
        <v>112</v>
      </c>
      <c r="H1570" s="28" t="s">
        <v>98</v>
      </c>
      <c r="I1570" s="29" t="s">
        <v>127</v>
      </c>
      <c r="J1570" s="30">
        <v>0</v>
      </c>
      <c r="K1570" s="31">
        <v>0</v>
      </c>
      <c r="L1570" s="32">
        <f t="shared" si="84"/>
        <v>0</v>
      </c>
      <c r="M1570" s="30">
        <v>0</v>
      </c>
      <c r="N1570" s="32">
        <f t="shared" si="85"/>
        <v>0</v>
      </c>
      <c r="O1570" s="33"/>
      <c r="P1570" s="34"/>
    </row>
    <row r="1571" spans="1:16" s="35" customFormat="1" x14ac:dyDescent="0.3">
      <c r="A1571" s="22" t="s">
        <v>298</v>
      </c>
      <c r="B1571" s="23" t="s">
        <v>299</v>
      </c>
      <c r="C1571" s="24" t="s">
        <v>300</v>
      </c>
      <c r="D1571" s="25">
        <v>43647</v>
      </c>
      <c r="E1571" s="25">
        <v>44012</v>
      </c>
      <c r="F1571" s="26" t="s">
        <v>111</v>
      </c>
      <c r="G1571" s="27" t="s">
        <v>112</v>
      </c>
      <c r="H1571" s="28" t="s">
        <v>100</v>
      </c>
      <c r="I1571" s="29" t="s">
        <v>128</v>
      </c>
      <c r="J1571" s="30">
        <v>5204</v>
      </c>
      <c r="K1571" s="31">
        <v>0</v>
      </c>
      <c r="L1571" s="32">
        <f t="shared" si="84"/>
        <v>5204</v>
      </c>
      <c r="M1571" s="30">
        <v>0</v>
      </c>
      <c r="N1571" s="32">
        <f t="shared" si="85"/>
        <v>5204</v>
      </c>
      <c r="O1571" s="33"/>
      <c r="P1571" s="34"/>
    </row>
    <row r="1572" spans="1:16" s="35" customFormat="1" x14ac:dyDescent="0.3">
      <c r="A1572" s="22" t="s">
        <v>298</v>
      </c>
      <c r="B1572" s="23" t="s">
        <v>299</v>
      </c>
      <c r="C1572" s="24" t="s">
        <v>300</v>
      </c>
      <c r="D1572" s="25">
        <v>43647</v>
      </c>
      <c r="E1572" s="25">
        <v>44012</v>
      </c>
      <c r="F1572" s="26" t="s">
        <v>111</v>
      </c>
      <c r="G1572" s="27" t="s">
        <v>112</v>
      </c>
      <c r="H1572" s="28" t="s">
        <v>102</v>
      </c>
      <c r="I1572" s="29" t="s">
        <v>129</v>
      </c>
      <c r="J1572" s="30">
        <v>0</v>
      </c>
      <c r="K1572" s="31">
        <v>0</v>
      </c>
      <c r="L1572" s="32">
        <f t="shared" si="84"/>
        <v>0</v>
      </c>
      <c r="M1572" s="30">
        <v>0</v>
      </c>
      <c r="N1572" s="32">
        <f t="shared" si="85"/>
        <v>0</v>
      </c>
      <c r="O1572" s="33"/>
      <c r="P1572" s="34"/>
    </row>
    <row r="1573" spans="1:16" s="35" customFormat="1" x14ac:dyDescent="0.3">
      <c r="A1573" s="22" t="s">
        <v>298</v>
      </c>
      <c r="B1573" s="23" t="s">
        <v>299</v>
      </c>
      <c r="C1573" s="24" t="s">
        <v>300</v>
      </c>
      <c r="D1573" s="25">
        <v>43647</v>
      </c>
      <c r="E1573" s="25">
        <v>44012</v>
      </c>
      <c r="F1573" s="26" t="s">
        <v>111</v>
      </c>
      <c r="G1573" s="27" t="s">
        <v>112</v>
      </c>
      <c r="H1573" s="28" t="s">
        <v>104</v>
      </c>
      <c r="I1573" s="29" t="s">
        <v>130</v>
      </c>
      <c r="J1573" s="30">
        <v>548.98</v>
      </c>
      <c r="K1573" s="31">
        <v>0</v>
      </c>
      <c r="L1573" s="32">
        <f t="shared" si="84"/>
        <v>548.98</v>
      </c>
      <c r="M1573" s="30">
        <v>0</v>
      </c>
      <c r="N1573" s="32">
        <f t="shared" si="85"/>
        <v>548.98</v>
      </c>
      <c r="O1573" s="33"/>
      <c r="P1573" s="34"/>
    </row>
    <row r="1574" spans="1:16" s="35" customFormat="1" x14ac:dyDescent="0.3">
      <c r="A1574" s="22" t="s">
        <v>298</v>
      </c>
      <c r="B1574" s="23" t="s">
        <v>299</v>
      </c>
      <c r="C1574" s="24" t="s">
        <v>300</v>
      </c>
      <c r="D1574" s="25">
        <v>43647</v>
      </c>
      <c r="E1574" s="25">
        <v>44012</v>
      </c>
      <c r="F1574" s="26" t="s">
        <v>111</v>
      </c>
      <c r="G1574" s="27" t="s">
        <v>112</v>
      </c>
      <c r="H1574" s="28" t="s">
        <v>106</v>
      </c>
      <c r="I1574" s="29" t="s">
        <v>131</v>
      </c>
      <c r="J1574" s="30">
        <v>0</v>
      </c>
      <c r="K1574" s="31">
        <v>0</v>
      </c>
      <c r="L1574" s="32">
        <f t="shared" si="84"/>
        <v>0</v>
      </c>
      <c r="M1574" s="30">
        <v>0</v>
      </c>
      <c r="N1574" s="32">
        <f t="shared" si="85"/>
        <v>0</v>
      </c>
      <c r="O1574" s="33"/>
      <c r="P1574" s="34"/>
    </row>
    <row r="1575" spans="1:16" s="35" customFormat="1" x14ac:dyDescent="0.3">
      <c r="A1575" s="22" t="s">
        <v>298</v>
      </c>
      <c r="B1575" s="23" t="s">
        <v>299</v>
      </c>
      <c r="C1575" s="24" t="s">
        <v>300</v>
      </c>
      <c r="D1575" s="25">
        <v>43647</v>
      </c>
      <c r="E1575" s="25">
        <v>44012</v>
      </c>
      <c r="F1575" s="26" t="s">
        <v>111</v>
      </c>
      <c r="G1575" s="27" t="s">
        <v>112</v>
      </c>
      <c r="H1575" s="28" t="s">
        <v>108</v>
      </c>
      <c r="I1575" s="29" t="s">
        <v>109</v>
      </c>
      <c r="J1575" s="30">
        <v>0</v>
      </c>
      <c r="K1575" s="31">
        <v>0</v>
      </c>
      <c r="L1575" s="32">
        <f t="shared" si="84"/>
        <v>0</v>
      </c>
      <c r="M1575" s="30">
        <v>0</v>
      </c>
      <c r="N1575" s="32">
        <f t="shared" si="85"/>
        <v>0</v>
      </c>
      <c r="O1575" s="33"/>
      <c r="P1575" s="34"/>
    </row>
    <row r="1576" spans="1:16" s="35" customFormat="1" x14ac:dyDescent="0.3">
      <c r="A1576" s="22" t="s">
        <v>298</v>
      </c>
      <c r="B1576" s="23" t="s">
        <v>299</v>
      </c>
      <c r="C1576" s="24" t="s">
        <v>300</v>
      </c>
      <c r="D1576" s="25">
        <v>43647</v>
      </c>
      <c r="E1576" s="25">
        <v>44012</v>
      </c>
      <c r="F1576" s="45" t="s">
        <v>111</v>
      </c>
      <c r="G1576" s="46" t="s">
        <v>112</v>
      </c>
      <c r="H1576" s="47" t="s">
        <v>34</v>
      </c>
      <c r="I1576" s="48" t="s">
        <v>132</v>
      </c>
      <c r="J1576" s="49">
        <f>SUM(J1559:J1575)</f>
        <v>139367.43000000002</v>
      </c>
      <c r="K1576" s="50">
        <f>SUM(K1559:K1575)</f>
        <v>0</v>
      </c>
      <c r="L1576" s="51">
        <f t="shared" si="84"/>
        <v>139367.43000000002</v>
      </c>
      <c r="M1576" s="49">
        <f>SUM(M1559:M1575)</f>
        <v>0</v>
      </c>
      <c r="N1576" s="51">
        <f t="shared" si="85"/>
        <v>139367.43000000002</v>
      </c>
      <c r="O1576" s="52"/>
      <c r="P1576" s="53"/>
    </row>
    <row r="1577" spans="1:16" s="35" customFormat="1" x14ac:dyDescent="0.3">
      <c r="A1577" s="22" t="s">
        <v>298</v>
      </c>
      <c r="B1577" s="23" t="s">
        <v>299</v>
      </c>
      <c r="C1577" s="24" t="s">
        <v>300</v>
      </c>
      <c r="D1577" s="25">
        <v>43647</v>
      </c>
      <c r="E1577" s="25">
        <v>44012</v>
      </c>
      <c r="F1577" s="26" t="s">
        <v>133</v>
      </c>
      <c r="G1577" s="27" t="s">
        <v>134</v>
      </c>
      <c r="H1577" s="28" t="s">
        <v>42</v>
      </c>
      <c r="I1577" s="29" t="s">
        <v>135</v>
      </c>
      <c r="J1577" s="30">
        <v>49008.08</v>
      </c>
      <c r="K1577" s="31">
        <v>0</v>
      </c>
      <c r="L1577" s="32">
        <f t="shared" si="84"/>
        <v>49008.08</v>
      </c>
      <c r="M1577" s="30">
        <v>0</v>
      </c>
      <c r="N1577" s="32">
        <f t="shared" si="85"/>
        <v>49008.08</v>
      </c>
      <c r="O1577" s="33">
        <v>2000</v>
      </c>
      <c r="P1577" s="34">
        <v>2080</v>
      </c>
    </row>
    <row r="1578" spans="1:16" s="35" customFormat="1" x14ac:dyDescent="0.3">
      <c r="A1578" s="22" t="s">
        <v>298</v>
      </c>
      <c r="B1578" s="23" t="s">
        <v>299</v>
      </c>
      <c r="C1578" s="24" t="s">
        <v>300</v>
      </c>
      <c r="D1578" s="25">
        <v>43647</v>
      </c>
      <c r="E1578" s="25">
        <v>44012</v>
      </c>
      <c r="F1578" s="26" t="s">
        <v>133</v>
      </c>
      <c r="G1578" s="27" t="s">
        <v>134</v>
      </c>
      <c r="H1578" s="28" t="s">
        <v>44</v>
      </c>
      <c r="I1578" s="29" t="s">
        <v>45</v>
      </c>
      <c r="J1578" s="30">
        <v>12018</v>
      </c>
      <c r="K1578" s="31">
        <v>0</v>
      </c>
      <c r="L1578" s="32">
        <f t="shared" si="84"/>
        <v>12018</v>
      </c>
      <c r="M1578" s="30">
        <v>0</v>
      </c>
      <c r="N1578" s="32">
        <f t="shared" si="85"/>
        <v>12018</v>
      </c>
      <c r="O1578" s="33"/>
      <c r="P1578" s="34"/>
    </row>
    <row r="1579" spans="1:16" s="35" customFormat="1" x14ac:dyDescent="0.3">
      <c r="A1579" s="22" t="s">
        <v>298</v>
      </c>
      <c r="B1579" s="23" t="s">
        <v>299</v>
      </c>
      <c r="C1579" s="24" t="s">
        <v>300</v>
      </c>
      <c r="D1579" s="25">
        <v>43647</v>
      </c>
      <c r="E1579" s="25">
        <v>44012</v>
      </c>
      <c r="F1579" s="26" t="s">
        <v>133</v>
      </c>
      <c r="G1579" s="27" t="s">
        <v>134</v>
      </c>
      <c r="H1579" s="28" t="s">
        <v>58</v>
      </c>
      <c r="I1579" s="29" t="s">
        <v>136</v>
      </c>
      <c r="J1579" s="30">
        <v>171.52</v>
      </c>
      <c r="K1579" s="31">
        <v>0</v>
      </c>
      <c r="L1579" s="32">
        <f t="shared" si="84"/>
        <v>171.52</v>
      </c>
      <c r="M1579" s="30">
        <v>0</v>
      </c>
      <c r="N1579" s="32">
        <f t="shared" si="85"/>
        <v>171.52</v>
      </c>
      <c r="O1579" s="33"/>
      <c r="P1579" s="34"/>
    </row>
    <row r="1580" spans="1:16" s="35" customFormat="1" x14ac:dyDescent="0.3">
      <c r="A1580" s="22" t="s">
        <v>298</v>
      </c>
      <c r="B1580" s="23" t="s">
        <v>299</v>
      </c>
      <c r="C1580" s="24" t="s">
        <v>300</v>
      </c>
      <c r="D1580" s="25">
        <v>43647</v>
      </c>
      <c r="E1580" s="25">
        <v>44012</v>
      </c>
      <c r="F1580" s="26" t="s">
        <v>133</v>
      </c>
      <c r="G1580" s="27" t="s">
        <v>134</v>
      </c>
      <c r="H1580" s="28" t="s">
        <v>82</v>
      </c>
      <c r="I1580" s="29" t="s">
        <v>137</v>
      </c>
      <c r="J1580" s="30">
        <v>0</v>
      </c>
      <c r="K1580" s="31">
        <v>0</v>
      </c>
      <c r="L1580" s="32">
        <f t="shared" si="84"/>
        <v>0</v>
      </c>
      <c r="M1580" s="30">
        <v>0</v>
      </c>
      <c r="N1580" s="32">
        <f t="shared" si="85"/>
        <v>0</v>
      </c>
      <c r="O1580" s="33"/>
      <c r="P1580" s="34"/>
    </row>
    <row r="1581" spans="1:16" s="35" customFormat="1" x14ac:dyDescent="0.3">
      <c r="A1581" s="22" t="s">
        <v>298</v>
      </c>
      <c r="B1581" s="23" t="s">
        <v>299</v>
      </c>
      <c r="C1581" s="24" t="s">
        <v>300</v>
      </c>
      <c r="D1581" s="25">
        <v>43647</v>
      </c>
      <c r="E1581" s="25">
        <v>44012</v>
      </c>
      <c r="F1581" s="26" t="s">
        <v>133</v>
      </c>
      <c r="G1581" s="27" t="s">
        <v>134</v>
      </c>
      <c r="H1581" s="28" t="s">
        <v>84</v>
      </c>
      <c r="I1581" s="29" t="s">
        <v>138</v>
      </c>
      <c r="J1581" s="30">
        <v>3729</v>
      </c>
      <c r="K1581" s="31">
        <v>0</v>
      </c>
      <c r="L1581" s="32">
        <f t="shared" si="84"/>
        <v>3729</v>
      </c>
      <c r="M1581" s="30">
        <v>0</v>
      </c>
      <c r="N1581" s="32">
        <f t="shared" si="85"/>
        <v>3729</v>
      </c>
      <c r="O1581" s="33"/>
      <c r="P1581" s="34"/>
    </row>
    <row r="1582" spans="1:16" s="35" customFormat="1" x14ac:dyDescent="0.3">
      <c r="A1582" s="22" t="s">
        <v>298</v>
      </c>
      <c r="B1582" s="23" t="s">
        <v>299</v>
      </c>
      <c r="C1582" s="24" t="s">
        <v>300</v>
      </c>
      <c r="D1582" s="25">
        <v>43647</v>
      </c>
      <c r="E1582" s="25">
        <v>44012</v>
      </c>
      <c r="F1582" s="26" t="s">
        <v>133</v>
      </c>
      <c r="G1582" s="27" t="s">
        <v>134</v>
      </c>
      <c r="H1582" s="28" t="s">
        <v>96</v>
      </c>
      <c r="I1582" s="29" t="s">
        <v>139</v>
      </c>
      <c r="J1582" s="30">
        <v>20569.580000000002</v>
      </c>
      <c r="K1582" s="31">
        <v>0</v>
      </c>
      <c r="L1582" s="32">
        <f t="shared" si="84"/>
        <v>20569.580000000002</v>
      </c>
      <c r="M1582" s="30">
        <v>0</v>
      </c>
      <c r="N1582" s="32">
        <f t="shared" si="85"/>
        <v>20569.580000000002</v>
      </c>
      <c r="O1582" s="33"/>
      <c r="P1582" s="34"/>
    </row>
    <row r="1583" spans="1:16" s="35" customFormat="1" x14ac:dyDescent="0.3">
      <c r="A1583" s="22" t="s">
        <v>298</v>
      </c>
      <c r="B1583" s="23" t="s">
        <v>299</v>
      </c>
      <c r="C1583" s="24" t="s">
        <v>300</v>
      </c>
      <c r="D1583" s="25">
        <v>43647</v>
      </c>
      <c r="E1583" s="25">
        <v>44012</v>
      </c>
      <c r="F1583" s="26" t="s">
        <v>133</v>
      </c>
      <c r="G1583" s="27" t="s">
        <v>134</v>
      </c>
      <c r="H1583" s="28" t="s">
        <v>98</v>
      </c>
      <c r="I1583" s="29" t="s">
        <v>140</v>
      </c>
      <c r="J1583" s="30">
        <v>36574.65</v>
      </c>
      <c r="K1583" s="31">
        <v>0</v>
      </c>
      <c r="L1583" s="32">
        <f t="shared" si="84"/>
        <v>36574.65</v>
      </c>
      <c r="M1583" s="30">
        <v>0</v>
      </c>
      <c r="N1583" s="32">
        <f t="shared" si="85"/>
        <v>36574.65</v>
      </c>
      <c r="O1583" s="33"/>
      <c r="P1583" s="34"/>
    </row>
    <row r="1584" spans="1:16" s="35" customFormat="1" x14ac:dyDescent="0.3">
      <c r="A1584" s="22" t="s">
        <v>298</v>
      </c>
      <c r="B1584" s="23" t="s">
        <v>299</v>
      </c>
      <c r="C1584" s="24" t="s">
        <v>300</v>
      </c>
      <c r="D1584" s="25">
        <v>43647</v>
      </c>
      <c r="E1584" s="25">
        <v>44012</v>
      </c>
      <c r="F1584" s="26" t="s">
        <v>133</v>
      </c>
      <c r="G1584" s="27" t="s">
        <v>134</v>
      </c>
      <c r="H1584" s="28" t="s">
        <v>100</v>
      </c>
      <c r="I1584" s="29" t="s">
        <v>141</v>
      </c>
      <c r="J1584" s="30">
        <v>902.38</v>
      </c>
      <c r="K1584" s="31">
        <v>0</v>
      </c>
      <c r="L1584" s="32">
        <f t="shared" si="84"/>
        <v>902.38</v>
      </c>
      <c r="M1584" s="30">
        <v>0</v>
      </c>
      <c r="N1584" s="32">
        <f t="shared" si="85"/>
        <v>902.38</v>
      </c>
      <c r="O1584" s="33"/>
      <c r="P1584" s="34"/>
    </row>
    <row r="1585" spans="1:16" s="35" customFormat="1" x14ac:dyDescent="0.3">
      <c r="A1585" s="22" t="s">
        <v>298</v>
      </c>
      <c r="B1585" s="23" t="s">
        <v>299</v>
      </c>
      <c r="C1585" s="24" t="s">
        <v>300</v>
      </c>
      <c r="D1585" s="25">
        <v>43647</v>
      </c>
      <c r="E1585" s="25">
        <v>44012</v>
      </c>
      <c r="F1585" s="26" t="s">
        <v>133</v>
      </c>
      <c r="G1585" s="27" t="s">
        <v>134</v>
      </c>
      <c r="H1585" s="28" t="s">
        <v>102</v>
      </c>
      <c r="I1585" s="29" t="s">
        <v>142</v>
      </c>
      <c r="J1585" s="30">
        <v>34770.26</v>
      </c>
      <c r="K1585" s="31">
        <v>0</v>
      </c>
      <c r="L1585" s="32">
        <f t="shared" si="84"/>
        <v>34770.26</v>
      </c>
      <c r="M1585" s="30">
        <v>0</v>
      </c>
      <c r="N1585" s="32">
        <f t="shared" si="85"/>
        <v>34770.26</v>
      </c>
      <c r="O1585" s="33"/>
      <c r="P1585" s="34"/>
    </row>
    <row r="1586" spans="1:16" s="35" customFormat="1" x14ac:dyDescent="0.3">
      <c r="A1586" s="22" t="s">
        <v>298</v>
      </c>
      <c r="B1586" s="23" t="s">
        <v>299</v>
      </c>
      <c r="C1586" s="24" t="s">
        <v>300</v>
      </c>
      <c r="D1586" s="25">
        <v>43647</v>
      </c>
      <c r="E1586" s="25">
        <v>44012</v>
      </c>
      <c r="F1586" s="26" t="s">
        <v>133</v>
      </c>
      <c r="G1586" s="27" t="s">
        <v>134</v>
      </c>
      <c r="H1586" s="28" t="s">
        <v>104</v>
      </c>
      <c r="I1586" s="29" t="s">
        <v>143</v>
      </c>
      <c r="J1586" s="30">
        <v>38369.089999999997</v>
      </c>
      <c r="K1586" s="31">
        <v>0</v>
      </c>
      <c r="L1586" s="32">
        <f t="shared" si="84"/>
        <v>38369.089999999997</v>
      </c>
      <c r="M1586" s="30">
        <v>0</v>
      </c>
      <c r="N1586" s="32">
        <f t="shared" si="85"/>
        <v>38369.089999999997</v>
      </c>
      <c r="O1586" s="33"/>
      <c r="P1586" s="34"/>
    </row>
    <row r="1587" spans="1:16" s="35" customFormat="1" x14ac:dyDescent="0.3">
      <c r="A1587" s="22" t="s">
        <v>298</v>
      </c>
      <c r="B1587" s="23" t="s">
        <v>299</v>
      </c>
      <c r="C1587" s="24" t="s">
        <v>300</v>
      </c>
      <c r="D1587" s="25">
        <v>43647</v>
      </c>
      <c r="E1587" s="25">
        <v>44012</v>
      </c>
      <c r="F1587" s="26" t="s">
        <v>133</v>
      </c>
      <c r="G1587" s="27" t="s">
        <v>134</v>
      </c>
      <c r="H1587" s="28" t="s">
        <v>106</v>
      </c>
      <c r="I1587" s="29" t="s">
        <v>144</v>
      </c>
      <c r="J1587" s="30">
        <v>0</v>
      </c>
      <c r="K1587" s="31">
        <v>0</v>
      </c>
      <c r="L1587" s="32">
        <f t="shared" si="84"/>
        <v>0</v>
      </c>
      <c r="M1587" s="30">
        <v>0</v>
      </c>
      <c r="N1587" s="32">
        <f t="shared" si="85"/>
        <v>0</v>
      </c>
      <c r="O1587" s="33"/>
      <c r="P1587" s="34"/>
    </row>
    <row r="1588" spans="1:16" s="35" customFormat="1" x14ac:dyDescent="0.3">
      <c r="A1588" s="22" t="s">
        <v>298</v>
      </c>
      <c r="B1588" s="23" t="s">
        <v>299</v>
      </c>
      <c r="C1588" s="24" t="s">
        <v>300</v>
      </c>
      <c r="D1588" s="25">
        <v>43647</v>
      </c>
      <c r="E1588" s="25">
        <v>44012</v>
      </c>
      <c r="F1588" s="26" t="s">
        <v>133</v>
      </c>
      <c r="G1588" s="27" t="s">
        <v>134</v>
      </c>
      <c r="H1588" s="28" t="s">
        <v>108</v>
      </c>
      <c r="I1588" s="29" t="s">
        <v>109</v>
      </c>
      <c r="J1588" s="30">
        <v>0</v>
      </c>
      <c r="K1588" s="31">
        <v>0</v>
      </c>
      <c r="L1588" s="32">
        <f t="shared" si="84"/>
        <v>0</v>
      </c>
      <c r="M1588" s="30">
        <v>0</v>
      </c>
      <c r="N1588" s="32">
        <f t="shared" si="85"/>
        <v>0</v>
      </c>
      <c r="O1588" s="33"/>
      <c r="P1588" s="34"/>
    </row>
    <row r="1589" spans="1:16" s="35" customFormat="1" x14ac:dyDescent="0.3">
      <c r="A1589" s="22" t="s">
        <v>298</v>
      </c>
      <c r="B1589" s="23" t="s">
        <v>299</v>
      </c>
      <c r="C1589" s="24" t="s">
        <v>300</v>
      </c>
      <c r="D1589" s="25">
        <v>43647</v>
      </c>
      <c r="E1589" s="25">
        <v>44012</v>
      </c>
      <c r="F1589" s="45" t="s">
        <v>133</v>
      </c>
      <c r="G1589" s="46" t="s">
        <v>134</v>
      </c>
      <c r="H1589" s="47" t="s">
        <v>34</v>
      </c>
      <c r="I1589" s="48" t="s">
        <v>145</v>
      </c>
      <c r="J1589" s="49">
        <f>SUM(J1577:J1588)</f>
        <v>196112.56</v>
      </c>
      <c r="K1589" s="50">
        <f>SUM(K1577:K1588)</f>
        <v>0</v>
      </c>
      <c r="L1589" s="51">
        <f t="shared" si="84"/>
        <v>196112.56</v>
      </c>
      <c r="M1589" s="49">
        <f>SUM(M1577:M1588)</f>
        <v>0</v>
      </c>
      <c r="N1589" s="51">
        <f t="shared" si="85"/>
        <v>196112.56</v>
      </c>
      <c r="O1589" s="52"/>
      <c r="P1589" s="53"/>
    </row>
    <row r="1590" spans="1:16" s="35" customFormat="1" x14ac:dyDescent="0.3">
      <c r="A1590" s="22" t="s">
        <v>298</v>
      </c>
      <c r="B1590" s="23" t="s">
        <v>299</v>
      </c>
      <c r="C1590" s="24" t="s">
        <v>300</v>
      </c>
      <c r="D1590" s="25">
        <v>43647</v>
      </c>
      <c r="E1590" s="25">
        <v>44012</v>
      </c>
      <c r="F1590" s="26" t="s">
        <v>146</v>
      </c>
      <c r="G1590" s="27" t="s">
        <v>147</v>
      </c>
      <c r="H1590" s="28" t="s">
        <v>42</v>
      </c>
      <c r="I1590" s="29" t="s">
        <v>135</v>
      </c>
      <c r="J1590" s="30">
        <v>149917.44</v>
      </c>
      <c r="K1590" s="31">
        <v>0</v>
      </c>
      <c r="L1590" s="32">
        <f t="shared" si="84"/>
        <v>149917.44</v>
      </c>
      <c r="M1590" s="30">
        <v>0</v>
      </c>
      <c r="N1590" s="32">
        <f t="shared" si="85"/>
        <v>149917.44</v>
      </c>
      <c r="O1590" s="33">
        <v>10731</v>
      </c>
      <c r="P1590" s="34">
        <v>10986.8</v>
      </c>
    </row>
    <row r="1591" spans="1:16" s="35" customFormat="1" x14ac:dyDescent="0.3">
      <c r="A1591" s="22" t="s">
        <v>298</v>
      </c>
      <c r="B1591" s="23" t="s">
        <v>299</v>
      </c>
      <c r="C1591" s="24" t="s">
        <v>300</v>
      </c>
      <c r="D1591" s="25">
        <v>43647</v>
      </c>
      <c r="E1591" s="25">
        <v>44012</v>
      </c>
      <c r="F1591" s="26" t="s">
        <v>146</v>
      </c>
      <c r="G1591" s="27" t="s">
        <v>147</v>
      </c>
      <c r="H1591" s="28" t="s">
        <v>44</v>
      </c>
      <c r="I1591" s="29" t="s">
        <v>45</v>
      </c>
      <c r="J1591" s="30">
        <v>40451</v>
      </c>
      <c r="K1591" s="31">
        <v>0</v>
      </c>
      <c r="L1591" s="32">
        <f t="shared" si="84"/>
        <v>40451</v>
      </c>
      <c r="M1591" s="30">
        <v>0</v>
      </c>
      <c r="N1591" s="32">
        <f t="shared" si="85"/>
        <v>40451</v>
      </c>
      <c r="O1591" s="33"/>
      <c r="P1591" s="34"/>
    </row>
    <row r="1592" spans="1:16" s="35" customFormat="1" x14ac:dyDescent="0.3">
      <c r="A1592" s="22" t="s">
        <v>298</v>
      </c>
      <c r="B1592" s="23" t="s">
        <v>299</v>
      </c>
      <c r="C1592" s="24" t="s">
        <v>300</v>
      </c>
      <c r="D1592" s="25">
        <v>43647</v>
      </c>
      <c r="E1592" s="25">
        <v>44012</v>
      </c>
      <c r="F1592" s="26" t="s">
        <v>146</v>
      </c>
      <c r="G1592" s="27" t="s">
        <v>147</v>
      </c>
      <c r="H1592" s="28" t="s">
        <v>96</v>
      </c>
      <c r="I1592" s="29" t="s">
        <v>139</v>
      </c>
      <c r="J1592" s="30">
        <v>3529.85</v>
      </c>
      <c r="K1592" s="31">
        <v>0</v>
      </c>
      <c r="L1592" s="32">
        <f t="shared" si="84"/>
        <v>3529.85</v>
      </c>
      <c r="M1592" s="30">
        <v>0</v>
      </c>
      <c r="N1592" s="32">
        <f t="shared" si="85"/>
        <v>3529.85</v>
      </c>
      <c r="O1592" s="33"/>
      <c r="P1592" s="34"/>
    </row>
    <row r="1593" spans="1:16" s="35" customFormat="1" x14ac:dyDescent="0.3">
      <c r="A1593" s="22" t="s">
        <v>298</v>
      </c>
      <c r="B1593" s="23" t="s">
        <v>299</v>
      </c>
      <c r="C1593" s="24" t="s">
        <v>300</v>
      </c>
      <c r="D1593" s="25">
        <v>43647</v>
      </c>
      <c r="E1593" s="25">
        <v>44012</v>
      </c>
      <c r="F1593" s="26" t="s">
        <v>146</v>
      </c>
      <c r="G1593" s="27" t="s">
        <v>147</v>
      </c>
      <c r="H1593" s="28" t="s">
        <v>148</v>
      </c>
      <c r="I1593" s="29" t="s">
        <v>149</v>
      </c>
      <c r="J1593" s="30">
        <v>125846.68</v>
      </c>
      <c r="K1593" s="31">
        <v>0</v>
      </c>
      <c r="L1593" s="32">
        <f t="shared" si="84"/>
        <v>125846.68</v>
      </c>
      <c r="M1593" s="30">
        <v>0</v>
      </c>
      <c r="N1593" s="32">
        <f t="shared" si="85"/>
        <v>125846.68</v>
      </c>
      <c r="O1593" s="33"/>
      <c r="P1593" s="34"/>
    </row>
    <row r="1594" spans="1:16" s="35" customFormat="1" x14ac:dyDescent="0.3">
      <c r="A1594" s="22" t="s">
        <v>298</v>
      </c>
      <c r="B1594" s="23" t="s">
        <v>299</v>
      </c>
      <c r="C1594" s="24" t="s">
        <v>300</v>
      </c>
      <c r="D1594" s="25">
        <v>43647</v>
      </c>
      <c r="E1594" s="25">
        <v>44012</v>
      </c>
      <c r="F1594" s="26" t="s">
        <v>146</v>
      </c>
      <c r="G1594" s="27" t="s">
        <v>147</v>
      </c>
      <c r="H1594" s="28" t="s">
        <v>150</v>
      </c>
      <c r="I1594" s="29" t="s">
        <v>151</v>
      </c>
      <c r="J1594" s="30">
        <v>1690.58</v>
      </c>
      <c r="K1594" s="31">
        <v>0</v>
      </c>
      <c r="L1594" s="32">
        <f t="shared" si="84"/>
        <v>1690.58</v>
      </c>
      <c r="M1594" s="30">
        <v>0</v>
      </c>
      <c r="N1594" s="32">
        <f t="shared" si="85"/>
        <v>1690.58</v>
      </c>
      <c r="O1594" s="33"/>
      <c r="P1594" s="34"/>
    </row>
    <row r="1595" spans="1:16" s="35" customFormat="1" x14ac:dyDescent="0.3">
      <c r="A1595" s="22" t="s">
        <v>298</v>
      </c>
      <c r="B1595" s="23" t="s">
        <v>299</v>
      </c>
      <c r="C1595" s="24" t="s">
        <v>300</v>
      </c>
      <c r="D1595" s="25">
        <v>43647</v>
      </c>
      <c r="E1595" s="25">
        <v>44012</v>
      </c>
      <c r="F1595" s="26" t="s">
        <v>146</v>
      </c>
      <c r="G1595" s="27" t="s">
        <v>147</v>
      </c>
      <c r="H1595" s="28" t="s">
        <v>108</v>
      </c>
      <c r="I1595" s="29" t="s">
        <v>109</v>
      </c>
      <c r="J1595" s="30">
        <v>0</v>
      </c>
      <c r="K1595" s="31">
        <v>0</v>
      </c>
      <c r="L1595" s="32">
        <f t="shared" si="84"/>
        <v>0</v>
      </c>
      <c r="M1595" s="30">
        <v>0</v>
      </c>
      <c r="N1595" s="32">
        <f t="shared" si="85"/>
        <v>0</v>
      </c>
      <c r="O1595" s="33"/>
      <c r="P1595" s="34"/>
    </row>
    <row r="1596" spans="1:16" s="35" customFormat="1" x14ac:dyDescent="0.3">
      <c r="A1596" s="22" t="s">
        <v>298</v>
      </c>
      <c r="B1596" s="23" t="s">
        <v>299</v>
      </c>
      <c r="C1596" s="24" t="s">
        <v>300</v>
      </c>
      <c r="D1596" s="25">
        <v>43647</v>
      </c>
      <c r="E1596" s="25">
        <v>44012</v>
      </c>
      <c r="F1596" s="45" t="s">
        <v>146</v>
      </c>
      <c r="G1596" s="46" t="s">
        <v>147</v>
      </c>
      <c r="H1596" s="47" t="s">
        <v>34</v>
      </c>
      <c r="I1596" s="48" t="s">
        <v>152</v>
      </c>
      <c r="J1596" s="49">
        <f>SUM(J1590:J1595)</f>
        <v>321435.55</v>
      </c>
      <c r="K1596" s="50">
        <f>SUM(K1590:K1595)</f>
        <v>0</v>
      </c>
      <c r="L1596" s="51">
        <f t="shared" si="84"/>
        <v>321435.55</v>
      </c>
      <c r="M1596" s="49">
        <f>SUM(M1590:M1595)</f>
        <v>0</v>
      </c>
      <c r="N1596" s="51">
        <f t="shared" si="85"/>
        <v>321435.55</v>
      </c>
      <c r="O1596" s="52"/>
      <c r="P1596" s="53"/>
    </row>
    <row r="1597" spans="1:16" s="35" customFormat="1" x14ac:dyDescent="0.3">
      <c r="A1597" s="22" t="s">
        <v>298</v>
      </c>
      <c r="B1597" s="23" t="s">
        <v>299</v>
      </c>
      <c r="C1597" s="24" t="s">
        <v>300</v>
      </c>
      <c r="D1597" s="25">
        <v>43647</v>
      </c>
      <c r="E1597" s="25">
        <v>44012</v>
      </c>
      <c r="F1597" s="26" t="s">
        <v>153</v>
      </c>
      <c r="G1597" s="27" t="s">
        <v>154</v>
      </c>
      <c r="H1597" s="28" t="s">
        <v>42</v>
      </c>
      <c r="I1597" s="29" t="s">
        <v>135</v>
      </c>
      <c r="J1597" s="30">
        <v>7225.59</v>
      </c>
      <c r="K1597" s="31">
        <v>0</v>
      </c>
      <c r="L1597" s="32">
        <f t="shared" si="84"/>
        <v>7225.59</v>
      </c>
      <c r="M1597" s="30">
        <v>0</v>
      </c>
      <c r="N1597" s="32">
        <f t="shared" si="85"/>
        <v>7225.59</v>
      </c>
      <c r="O1597" s="33">
        <v>666</v>
      </c>
      <c r="P1597" s="34">
        <v>665.8</v>
      </c>
    </row>
    <row r="1598" spans="1:16" s="35" customFormat="1" x14ac:dyDescent="0.3">
      <c r="A1598" s="22" t="s">
        <v>298</v>
      </c>
      <c r="B1598" s="23" t="s">
        <v>299</v>
      </c>
      <c r="C1598" s="24" t="s">
        <v>300</v>
      </c>
      <c r="D1598" s="25">
        <v>43647</v>
      </c>
      <c r="E1598" s="25">
        <v>44012</v>
      </c>
      <c r="F1598" s="26" t="s">
        <v>153</v>
      </c>
      <c r="G1598" s="27" t="s">
        <v>154</v>
      </c>
      <c r="H1598" s="28" t="s">
        <v>44</v>
      </c>
      <c r="I1598" s="29" t="s">
        <v>45</v>
      </c>
      <c r="J1598" s="30">
        <v>968.53</v>
      </c>
      <c r="K1598" s="31">
        <v>0</v>
      </c>
      <c r="L1598" s="32">
        <f t="shared" si="84"/>
        <v>968.53</v>
      </c>
      <c r="M1598" s="30">
        <v>0</v>
      </c>
      <c r="N1598" s="32">
        <f t="shared" si="85"/>
        <v>968.53</v>
      </c>
      <c r="O1598" s="33"/>
      <c r="P1598" s="34"/>
    </row>
    <row r="1599" spans="1:16" s="35" customFormat="1" x14ac:dyDescent="0.3">
      <c r="A1599" s="22" t="s">
        <v>298</v>
      </c>
      <c r="B1599" s="23" t="s">
        <v>299</v>
      </c>
      <c r="C1599" s="24" t="s">
        <v>300</v>
      </c>
      <c r="D1599" s="25">
        <v>43647</v>
      </c>
      <c r="E1599" s="25">
        <v>44012</v>
      </c>
      <c r="F1599" s="26" t="s">
        <v>153</v>
      </c>
      <c r="G1599" s="27" t="s">
        <v>154</v>
      </c>
      <c r="H1599" s="28" t="s">
        <v>58</v>
      </c>
      <c r="I1599" s="29" t="s">
        <v>136</v>
      </c>
      <c r="J1599" s="30">
        <v>7652.11</v>
      </c>
      <c r="K1599" s="31">
        <v>0</v>
      </c>
      <c r="L1599" s="32">
        <f t="shared" si="84"/>
        <v>7652.11</v>
      </c>
      <c r="M1599" s="30">
        <v>0</v>
      </c>
      <c r="N1599" s="32">
        <f t="shared" si="85"/>
        <v>7652.11</v>
      </c>
      <c r="O1599" s="33"/>
      <c r="P1599" s="34"/>
    </row>
    <row r="1600" spans="1:16" s="35" customFormat="1" x14ac:dyDescent="0.3">
      <c r="A1600" s="22" t="s">
        <v>298</v>
      </c>
      <c r="B1600" s="23" t="s">
        <v>299</v>
      </c>
      <c r="C1600" s="24" t="s">
        <v>300</v>
      </c>
      <c r="D1600" s="25">
        <v>43647</v>
      </c>
      <c r="E1600" s="25">
        <v>44012</v>
      </c>
      <c r="F1600" s="26" t="s">
        <v>153</v>
      </c>
      <c r="G1600" s="27" t="s">
        <v>154</v>
      </c>
      <c r="H1600" s="28" t="s">
        <v>96</v>
      </c>
      <c r="I1600" s="29" t="s">
        <v>139</v>
      </c>
      <c r="J1600" s="30">
        <v>50.97</v>
      </c>
      <c r="K1600" s="31">
        <v>0</v>
      </c>
      <c r="L1600" s="32">
        <f t="shared" si="84"/>
        <v>50.97</v>
      </c>
      <c r="M1600" s="30">
        <v>0</v>
      </c>
      <c r="N1600" s="32">
        <f t="shared" si="85"/>
        <v>50.97</v>
      </c>
      <c r="O1600" s="33"/>
      <c r="P1600" s="34"/>
    </row>
    <row r="1601" spans="1:16" s="35" customFormat="1" x14ac:dyDescent="0.3">
      <c r="A1601" s="22" t="s">
        <v>298</v>
      </c>
      <c r="B1601" s="23" t="s">
        <v>299</v>
      </c>
      <c r="C1601" s="24" t="s">
        <v>300</v>
      </c>
      <c r="D1601" s="25">
        <v>43647</v>
      </c>
      <c r="E1601" s="25">
        <v>44012</v>
      </c>
      <c r="F1601" s="26" t="s">
        <v>153</v>
      </c>
      <c r="G1601" s="27" t="s">
        <v>154</v>
      </c>
      <c r="H1601" s="28" t="s">
        <v>155</v>
      </c>
      <c r="I1601" s="29" t="s">
        <v>156</v>
      </c>
      <c r="J1601" s="30">
        <v>4149.76</v>
      </c>
      <c r="K1601" s="31">
        <v>0</v>
      </c>
      <c r="L1601" s="32">
        <f t="shared" si="84"/>
        <v>4149.76</v>
      </c>
      <c r="M1601" s="30">
        <v>0</v>
      </c>
      <c r="N1601" s="32">
        <f t="shared" si="85"/>
        <v>4149.76</v>
      </c>
      <c r="O1601" s="33"/>
      <c r="P1601" s="34"/>
    </row>
    <row r="1602" spans="1:16" s="35" customFormat="1" x14ac:dyDescent="0.3">
      <c r="A1602" s="22" t="s">
        <v>298</v>
      </c>
      <c r="B1602" s="23" t="s">
        <v>299</v>
      </c>
      <c r="C1602" s="24" t="s">
        <v>300</v>
      </c>
      <c r="D1602" s="25">
        <v>43647</v>
      </c>
      <c r="E1602" s="25">
        <v>44012</v>
      </c>
      <c r="F1602" s="26" t="s">
        <v>153</v>
      </c>
      <c r="G1602" s="27" t="s">
        <v>154</v>
      </c>
      <c r="H1602" s="28" t="s">
        <v>108</v>
      </c>
      <c r="I1602" s="29" t="s">
        <v>109</v>
      </c>
      <c r="J1602" s="30">
        <v>0</v>
      </c>
      <c r="K1602" s="31">
        <v>0</v>
      </c>
      <c r="L1602" s="32">
        <f t="shared" si="84"/>
        <v>0</v>
      </c>
      <c r="M1602" s="30">
        <v>0</v>
      </c>
      <c r="N1602" s="32">
        <f t="shared" si="85"/>
        <v>0</v>
      </c>
      <c r="O1602" s="33"/>
      <c r="P1602" s="34"/>
    </row>
    <row r="1603" spans="1:16" s="35" customFormat="1" x14ac:dyDescent="0.3">
      <c r="A1603" s="22" t="s">
        <v>298</v>
      </c>
      <c r="B1603" s="23" t="s">
        <v>299</v>
      </c>
      <c r="C1603" s="24" t="s">
        <v>300</v>
      </c>
      <c r="D1603" s="25">
        <v>43647</v>
      </c>
      <c r="E1603" s="25">
        <v>44012</v>
      </c>
      <c r="F1603" s="45" t="s">
        <v>153</v>
      </c>
      <c r="G1603" s="46" t="s">
        <v>154</v>
      </c>
      <c r="H1603" s="47" t="s">
        <v>34</v>
      </c>
      <c r="I1603" s="48" t="s">
        <v>157</v>
      </c>
      <c r="J1603" s="49">
        <f>SUM(J1597:J1602)</f>
        <v>20046.96</v>
      </c>
      <c r="K1603" s="50">
        <f>SUM(K1597:K1602)</f>
        <v>0</v>
      </c>
      <c r="L1603" s="51">
        <f t="shared" si="84"/>
        <v>20046.96</v>
      </c>
      <c r="M1603" s="49">
        <f>SUM(M1597:M1602)</f>
        <v>0</v>
      </c>
      <c r="N1603" s="51">
        <f t="shared" si="85"/>
        <v>20046.96</v>
      </c>
      <c r="O1603" s="52"/>
      <c r="P1603" s="53"/>
    </row>
    <row r="1604" spans="1:16" s="35" customFormat="1" x14ac:dyDescent="0.3">
      <c r="A1604" s="22" t="s">
        <v>298</v>
      </c>
      <c r="B1604" s="23" t="s">
        <v>299</v>
      </c>
      <c r="C1604" s="24" t="s">
        <v>300</v>
      </c>
      <c r="D1604" s="25">
        <v>43647</v>
      </c>
      <c r="E1604" s="25">
        <v>44012</v>
      </c>
      <c r="F1604" s="26" t="s">
        <v>158</v>
      </c>
      <c r="G1604" s="27" t="s">
        <v>159</v>
      </c>
      <c r="H1604" s="28" t="s">
        <v>42</v>
      </c>
      <c r="I1604" s="29" t="s">
        <v>135</v>
      </c>
      <c r="J1604" s="30">
        <v>113435.76</v>
      </c>
      <c r="K1604" s="31">
        <v>0</v>
      </c>
      <c r="L1604" s="32">
        <f t="shared" si="84"/>
        <v>113435.76</v>
      </c>
      <c r="M1604" s="30">
        <v>0</v>
      </c>
      <c r="N1604" s="32">
        <f t="shared" si="85"/>
        <v>113435.76</v>
      </c>
      <c r="O1604" s="33">
        <v>9708.0300000000007</v>
      </c>
      <c r="P1604" s="34">
        <v>9872.0300000000007</v>
      </c>
    </row>
    <row r="1605" spans="1:16" s="35" customFormat="1" x14ac:dyDescent="0.3">
      <c r="A1605" s="22" t="s">
        <v>298</v>
      </c>
      <c r="B1605" s="23" t="s">
        <v>299</v>
      </c>
      <c r="C1605" s="24" t="s">
        <v>300</v>
      </c>
      <c r="D1605" s="25">
        <v>43647</v>
      </c>
      <c r="E1605" s="25">
        <v>44012</v>
      </c>
      <c r="F1605" s="26" t="s">
        <v>158</v>
      </c>
      <c r="G1605" s="27" t="s">
        <v>159</v>
      </c>
      <c r="H1605" s="28" t="s">
        <v>44</v>
      </c>
      <c r="I1605" s="29" t="s">
        <v>160</v>
      </c>
      <c r="J1605" s="30">
        <v>20380.84</v>
      </c>
      <c r="K1605" s="31">
        <v>0</v>
      </c>
      <c r="L1605" s="32">
        <f t="shared" si="84"/>
        <v>20380.84</v>
      </c>
      <c r="M1605" s="30">
        <v>0</v>
      </c>
      <c r="N1605" s="32">
        <f t="shared" si="85"/>
        <v>20380.84</v>
      </c>
      <c r="O1605" s="33"/>
      <c r="P1605" s="34"/>
    </row>
    <row r="1606" spans="1:16" s="35" customFormat="1" x14ac:dyDescent="0.3">
      <c r="A1606" s="22" t="s">
        <v>298</v>
      </c>
      <c r="B1606" s="23" t="s">
        <v>299</v>
      </c>
      <c r="C1606" s="24" t="s">
        <v>300</v>
      </c>
      <c r="D1606" s="25">
        <v>43647</v>
      </c>
      <c r="E1606" s="25">
        <v>44012</v>
      </c>
      <c r="F1606" s="26" t="s">
        <v>158</v>
      </c>
      <c r="G1606" s="27" t="s">
        <v>159</v>
      </c>
      <c r="H1606" s="28" t="s">
        <v>58</v>
      </c>
      <c r="I1606" s="29" t="s">
        <v>136</v>
      </c>
      <c r="J1606" s="30">
        <v>25732.57</v>
      </c>
      <c r="K1606" s="31">
        <v>0</v>
      </c>
      <c r="L1606" s="32">
        <f t="shared" si="84"/>
        <v>25732.57</v>
      </c>
      <c r="M1606" s="30">
        <v>0</v>
      </c>
      <c r="N1606" s="32">
        <f t="shared" si="85"/>
        <v>25732.57</v>
      </c>
      <c r="O1606" s="33"/>
      <c r="P1606" s="34"/>
    </row>
    <row r="1607" spans="1:16" s="35" customFormat="1" x14ac:dyDescent="0.3">
      <c r="A1607" s="22" t="s">
        <v>298</v>
      </c>
      <c r="B1607" s="23" t="s">
        <v>299</v>
      </c>
      <c r="C1607" s="24" t="s">
        <v>300</v>
      </c>
      <c r="D1607" s="25">
        <v>43647</v>
      </c>
      <c r="E1607" s="25">
        <v>44012</v>
      </c>
      <c r="F1607" s="26" t="s">
        <v>158</v>
      </c>
      <c r="G1607" s="27" t="s">
        <v>159</v>
      </c>
      <c r="H1607" s="28" t="s">
        <v>96</v>
      </c>
      <c r="I1607" s="29" t="s">
        <v>161</v>
      </c>
      <c r="J1607" s="30">
        <v>0</v>
      </c>
      <c r="K1607" s="31">
        <v>0</v>
      </c>
      <c r="L1607" s="32">
        <f t="shared" si="84"/>
        <v>0</v>
      </c>
      <c r="M1607" s="30">
        <v>0</v>
      </c>
      <c r="N1607" s="32">
        <f t="shared" si="85"/>
        <v>0</v>
      </c>
      <c r="O1607" s="33"/>
      <c r="P1607" s="34"/>
    </row>
    <row r="1608" spans="1:16" s="35" customFormat="1" x14ac:dyDescent="0.3">
      <c r="A1608" s="22" t="s">
        <v>298</v>
      </c>
      <c r="B1608" s="23" t="s">
        <v>299</v>
      </c>
      <c r="C1608" s="24" t="s">
        <v>300</v>
      </c>
      <c r="D1608" s="25">
        <v>43647</v>
      </c>
      <c r="E1608" s="25">
        <v>44012</v>
      </c>
      <c r="F1608" s="26" t="s">
        <v>158</v>
      </c>
      <c r="G1608" s="27" t="s">
        <v>159</v>
      </c>
      <c r="H1608" s="28" t="s">
        <v>108</v>
      </c>
      <c r="I1608" s="29" t="s">
        <v>109</v>
      </c>
      <c r="J1608" s="30">
        <v>0</v>
      </c>
      <c r="K1608" s="31">
        <v>0</v>
      </c>
      <c r="L1608" s="32">
        <f t="shared" si="84"/>
        <v>0</v>
      </c>
      <c r="M1608" s="30">
        <v>0</v>
      </c>
      <c r="N1608" s="32">
        <f t="shared" si="85"/>
        <v>0</v>
      </c>
      <c r="O1608" s="33"/>
      <c r="P1608" s="34"/>
    </row>
    <row r="1609" spans="1:16" s="35" customFormat="1" x14ac:dyDescent="0.3">
      <c r="A1609" s="22" t="s">
        <v>298</v>
      </c>
      <c r="B1609" s="23" t="s">
        <v>299</v>
      </c>
      <c r="C1609" s="24" t="s">
        <v>300</v>
      </c>
      <c r="D1609" s="25">
        <v>43647</v>
      </c>
      <c r="E1609" s="25">
        <v>44012</v>
      </c>
      <c r="F1609" s="45" t="s">
        <v>158</v>
      </c>
      <c r="G1609" s="46" t="s">
        <v>159</v>
      </c>
      <c r="H1609" s="47" t="s">
        <v>34</v>
      </c>
      <c r="I1609" s="48" t="s">
        <v>162</v>
      </c>
      <c r="J1609" s="49">
        <f>SUM(J1604:J1608)</f>
        <v>159549.17000000001</v>
      </c>
      <c r="K1609" s="50">
        <f>SUM(K1604:K1608)</f>
        <v>0</v>
      </c>
      <c r="L1609" s="51">
        <f t="shared" si="84"/>
        <v>159549.17000000001</v>
      </c>
      <c r="M1609" s="49">
        <f>SUM(M1604:M1608)</f>
        <v>0</v>
      </c>
      <c r="N1609" s="51">
        <f t="shared" si="85"/>
        <v>159549.17000000001</v>
      </c>
      <c r="O1609" s="52"/>
      <c r="P1609" s="53"/>
    </row>
    <row r="1610" spans="1:16" s="35" customFormat="1" x14ac:dyDescent="0.3">
      <c r="A1610" s="22" t="s">
        <v>298</v>
      </c>
      <c r="B1610" s="23" t="s">
        <v>299</v>
      </c>
      <c r="C1610" s="24" t="s">
        <v>300</v>
      </c>
      <c r="D1610" s="25">
        <v>43647</v>
      </c>
      <c r="E1610" s="25">
        <v>44012</v>
      </c>
      <c r="F1610" s="26" t="s">
        <v>163</v>
      </c>
      <c r="G1610" s="27" t="s">
        <v>164</v>
      </c>
      <c r="H1610" s="28" t="s">
        <v>42</v>
      </c>
      <c r="I1610" s="29" t="s">
        <v>165</v>
      </c>
      <c r="J1610" s="30">
        <v>60842.400000000001</v>
      </c>
      <c r="K1610" s="31">
        <v>0</v>
      </c>
      <c r="L1610" s="32">
        <f t="shared" si="84"/>
        <v>60842.400000000001</v>
      </c>
      <c r="M1610" s="30">
        <v>0</v>
      </c>
      <c r="N1610" s="32">
        <f t="shared" si="85"/>
        <v>60842.400000000001</v>
      </c>
      <c r="O1610" s="33">
        <v>1912</v>
      </c>
      <c r="P1610" s="34">
        <v>2080</v>
      </c>
    </row>
    <row r="1611" spans="1:16" s="35" customFormat="1" x14ac:dyDescent="0.3">
      <c r="A1611" s="22" t="s">
        <v>298</v>
      </c>
      <c r="B1611" s="23" t="s">
        <v>299</v>
      </c>
      <c r="C1611" s="24" t="s">
        <v>300</v>
      </c>
      <c r="D1611" s="25">
        <v>43647</v>
      </c>
      <c r="E1611" s="25">
        <v>44012</v>
      </c>
      <c r="F1611" s="26" t="s">
        <v>163</v>
      </c>
      <c r="G1611" s="27" t="s">
        <v>164</v>
      </c>
      <c r="H1611" s="28" t="s">
        <v>166</v>
      </c>
      <c r="I1611" s="29" t="s">
        <v>167</v>
      </c>
      <c r="J1611" s="30">
        <v>10689.57</v>
      </c>
      <c r="K1611" s="31">
        <v>0</v>
      </c>
      <c r="L1611" s="32">
        <f t="shared" si="84"/>
        <v>10689.57</v>
      </c>
      <c r="M1611" s="30">
        <v>0</v>
      </c>
      <c r="N1611" s="32">
        <f t="shared" si="85"/>
        <v>10689.57</v>
      </c>
      <c r="O1611" s="33"/>
      <c r="P1611" s="34"/>
    </row>
    <row r="1612" spans="1:16" s="35" customFormat="1" x14ac:dyDescent="0.3">
      <c r="A1612" s="22" t="s">
        <v>298</v>
      </c>
      <c r="B1612" s="23" t="s">
        <v>299</v>
      </c>
      <c r="C1612" s="24" t="s">
        <v>300</v>
      </c>
      <c r="D1612" s="25">
        <v>43647</v>
      </c>
      <c r="E1612" s="25">
        <v>44012</v>
      </c>
      <c r="F1612" s="26" t="s">
        <v>163</v>
      </c>
      <c r="G1612" s="27" t="s">
        <v>164</v>
      </c>
      <c r="H1612" s="28" t="s">
        <v>44</v>
      </c>
      <c r="I1612" s="29" t="s">
        <v>168</v>
      </c>
      <c r="J1612" s="30">
        <v>150386.95000000001</v>
      </c>
      <c r="K1612" s="31">
        <v>0</v>
      </c>
      <c r="L1612" s="32">
        <f t="shared" ref="L1612:L1664" si="86">SUM(J1612:K1612)</f>
        <v>150386.95000000001</v>
      </c>
      <c r="M1612" s="30">
        <v>0</v>
      </c>
      <c r="N1612" s="32">
        <f t="shared" ref="N1612:N1664" si="87">+SUM($L1612:$M1612)</f>
        <v>150386.95000000001</v>
      </c>
      <c r="O1612" s="33">
        <v>6801.9</v>
      </c>
      <c r="P1612" s="34">
        <v>6965.9</v>
      </c>
    </row>
    <row r="1613" spans="1:16" s="35" customFormat="1" x14ac:dyDescent="0.3">
      <c r="A1613" s="22" t="s">
        <v>298</v>
      </c>
      <c r="B1613" s="23" t="s">
        <v>299</v>
      </c>
      <c r="C1613" s="24" t="s">
        <v>300</v>
      </c>
      <c r="D1613" s="25">
        <v>43647</v>
      </c>
      <c r="E1613" s="25">
        <v>44012</v>
      </c>
      <c r="F1613" s="26" t="s">
        <v>163</v>
      </c>
      <c r="G1613" s="27" t="s">
        <v>164</v>
      </c>
      <c r="H1613" s="28" t="s">
        <v>169</v>
      </c>
      <c r="I1613" s="29" t="s">
        <v>170</v>
      </c>
      <c r="J1613" s="30">
        <v>37934.980000000003</v>
      </c>
      <c r="K1613" s="31">
        <v>0</v>
      </c>
      <c r="L1613" s="32">
        <f t="shared" si="86"/>
        <v>37934.980000000003</v>
      </c>
      <c r="M1613" s="30">
        <v>0</v>
      </c>
      <c r="N1613" s="32">
        <f t="shared" si="87"/>
        <v>37934.980000000003</v>
      </c>
      <c r="O1613" s="33"/>
      <c r="P1613" s="34"/>
    </row>
    <row r="1614" spans="1:16" s="35" customFormat="1" x14ac:dyDescent="0.3">
      <c r="A1614" s="22" t="s">
        <v>298</v>
      </c>
      <c r="B1614" s="23" t="s">
        <v>299</v>
      </c>
      <c r="C1614" s="24" t="s">
        <v>300</v>
      </c>
      <c r="D1614" s="25">
        <v>43647</v>
      </c>
      <c r="E1614" s="25">
        <v>44012</v>
      </c>
      <c r="F1614" s="26" t="s">
        <v>163</v>
      </c>
      <c r="G1614" s="27" t="s">
        <v>164</v>
      </c>
      <c r="H1614" s="28" t="s">
        <v>171</v>
      </c>
      <c r="I1614" s="29" t="s">
        <v>172</v>
      </c>
      <c r="J1614" s="30">
        <v>0</v>
      </c>
      <c r="K1614" s="31">
        <v>0</v>
      </c>
      <c r="L1614" s="32">
        <f t="shared" si="86"/>
        <v>0</v>
      </c>
      <c r="M1614" s="30">
        <v>0</v>
      </c>
      <c r="N1614" s="32">
        <f t="shared" si="87"/>
        <v>0</v>
      </c>
      <c r="O1614" s="33">
        <v>0</v>
      </c>
      <c r="P1614" s="34">
        <v>0</v>
      </c>
    </row>
    <row r="1615" spans="1:16" s="35" customFormat="1" x14ac:dyDescent="0.3">
      <c r="A1615" s="22" t="s">
        <v>298</v>
      </c>
      <c r="B1615" s="23" t="s">
        <v>299</v>
      </c>
      <c r="C1615" s="24" t="s">
        <v>300</v>
      </c>
      <c r="D1615" s="25">
        <v>43647</v>
      </c>
      <c r="E1615" s="25">
        <v>44012</v>
      </c>
      <c r="F1615" s="26" t="s">
        <v>163</v>
      </c>
      <c r="G1615" s="27" t="s">
        <v>164</v>
      </c>
      <c r="H1615" s="28" t="s">
        <v>58</v>
      </c>
      <c r="I1615" s="29" t="s">
        <v>173</v>
      </c>
      <c r="J1615" s="30">
        <v>35342.339999999997</v>
      </c>
      <c r="K1615" s="31">
        <v>0</v>
      </c>
      <c r="L1615" s="32">
        <f t="shared" si="86"/>
        <v>35342.339999999997</v>
      </c>
      <c r="M1615" s="30">
        <v>0</v>
      </c>
      <c r="N1615" s="32">
        <f t="shared" si="87"/>
        <v>35342.339999999997</v>
      </c>
      <c r="O1615" s="33"/>
      <c r="P1615" s="34"/>
    </row>
    <row r="1616" spans="1:16" s="35" customFormat="1" x14ac:dyDescent="0.3">
      <c r="A1616" s="22" t="s">
        <v>298</v>
      </c>
      <c r="B1616" s="23" t="s">
        <v>299</v>
      </c>
      <c r="C1616" s="24" t="s">
        <v>300</v>
      </c>
      <c r="D1616" s="25">
        <v>43647</v>
      </c>
      <c r="E1616" s="25">
        <v>44012</v>
      </c>
      <c r="F1616" s="26" t="s">
        <v>163</v>
      </c>
      <c r="G1616" s="27" t="s">
        <v>164</v>
      </c>
      <c r="H1616" s="28" t="s">
        <v>174</v>
      </c>
      <c r="I1616" s="29" t="s">
        <v>175</v>
      </c>
      <c r="J1616" s="30">
        <v>262.89</v>
      </c>
      <c r="K1616" s="31">
        <v>0</v>
      </c>
      <c r="L1616" s="32">
        <f t="shared" si="86"/>
        <v>262.89</v>
      </c>
      <c r="M1616" s="30">
        <v>0</v>
      </c>
      <c r="N1616" s="32">
        <f t="shared" si="87"/>
        <v>262.89</v>
      </c>
      <c r="O1616" s="33"/>
      <c r="P1616" s="34"/>
    </row>
    <row r="1617" spans="1:16" s="35" customFormat="1" x14ac:dyDescent="0.3">
      <c r="A1617" s="22" t="s">
        <v>298</v>
      </c>
      <c r="B1617" s="23" t="s">
        <v>299</v>
      </c>
      <c r="C1617" s="24" t="s">
        <v>300</v>
      </c>
      <c r="D1617" s="25">
        <v>43647</v>
      </c>
      <c r="E1617" s="25">
        <v>44012</v>
      </c>
      <c r="F1617" s="26" t="s">
        <v>163</v>
      </c>
      <c r="G1617" s="27" t="s">
        <v>164</v>
      </c>
      <c r="H1617" s="28" t="s">
        <v>82</v>
      </c>
      <c r="I1617" s="29" t="s">
        <v>176</v>
      </c>
      <c r="J1617" s="30">
        <v>170</v>
      </c>
      <c r="K1617" s="31">
        <v>0</v>
      </c>
      <c r="L1617" s="32">
        <f t="shared" si="86"/>
        <v>170</v>
      </c>
      <c r="M1617" s="30">
        <v>0</v>
      </c>
      <c r="N1617" s="32">
        <f t="shared" si="87"/>
        <v>170</v>
      </c>
      <c r="O1617" s="33"/>
      <c r="P1617" s="34"/>
    </row>
    <row r="1618" spans="1:16" s="35" customFormat="1" x14ac:dyDescent="0.3">
      <c r="A1618" s="22" t="s">
        <v>298</v>
      </c>
      <c r="B1618" s="23" t="s">
        <v>299</v>
      </c>
      <c r="C1618" s="24" t="s">
        <v>300</v>
      </c>
      <c r="D1618" s="25">
        <v>43647</v>
      </c>
      <c r="E1618" s="25">
        <v>44012</v>
      </c>
      <c r="F1618" s="26" t="s">
        <v>163</v>
      </c>
      <c r="G1618" s="27" t="s">
        <v>164</v>
      </c>
      <c r="H1618" s="28" t="s">
        <v>96</v>
      </c>
      <c r="I1618" s="29" t="s">
        <v>177</v>
      </c>
      <c r="J1618" s="30">
        <v>5151.12</v>
      </c>
      <c r="K1618" s="31">
        <v>0</v>
      </c>
      <c r="L1618" s="32">
        <f t="shared" si="86"/>
        <v>5151.12</v>
      </c>
      <c r="M1618" s="30">
        <v>0</v>
      </c>
      <c r="N1618" s="32">
        <f t="shared" si="87"/>
        <v>5151.12</v>
      </c>
      <c r="O1618" s="33"/>
      <c r="P1618" s="34"/>
    </row>
    <row r="1619" spans="1:16" s="35" customFormat="1" x14ac:dyDescent="0.3">
      <c r="A1619" s="22" t="s">
        <v>298</v>
      </c>
      <c r="B1619" s="23" t="s">
        <v>299</v>
      </c>
      <c r="C1619" s="24" t="s">
        <v>300</v>
      </c>
      <c r="D1619" s="25">
        <v>43647</v>
      </c>
      <c r="E1619" s="25">
        <v>44012</v>
      </c>
      <c r="F1619" s="26" t="s">
        <v>163</v>
      </c>
      <c r="G1619" s="27" t="s">
        <v>164</v>
      </c>
      <c r="H1619" s="28" t="s">
        <v>100</v>
      </c>
      <c r="I1619" s="29" t="s">
        <v>178</v>
      </c>
      <c r="J1619" s="30">
        <v>18000</v>
      </c>
      <c r="K1619" s="31">
        <v>0</v>
      </c>
      <c r="L1619" s="32">
        <f t="shared" si="86"/>
        <v>18000</v>
      </c>
      <c r="M1619" s="30">
        <v>0</v>
      </c>
      <c r="N1619" s="32">
        <f t="shared" si="87"/>
        <v>18000</v>
      </c>
      <c r="O1619" s="33"/>
      <c r="P1619" s="34"/>
    </row>
    <row r="1620" spans="1:16" s="35" customFormat="1" x14ac:dyDescent="0.3">
      <c r="A1620" s="22" t="s">
        <v>298</v>
      </c>
      <c r="B1620" s="23" t="s">
        <v>299</v>
      </c>
      <c r="C1620" s="24" t="s">
        <v>300</v>
      </c>
      <c r="D1620" s="25">
        <v>43647</v>
      </c>
      <c r="E1620" s="25">
        <v>44012</v>
      </c>
      <c r="F1620" s="26" t="s">
        <v>163</v>
      </c>
      <c r="G1620" s="27" t="s">
        <v>164</v>
      </c>
      <c r="H1620" s="28" t="s">
        <v>150</v>
      </c>
      <c r="I1620" s="29" t="s">
        <v>179</v>
      </c>
      <c r="J1620" s="30">
        <v>0</v>
      </c>
      <c r="K1620" s="31">
        <v>0</v>
      </c>
      <c r="L1620" s="32">
        <f t="shared" si="86"/>
        <v>0</v>
      </c>
      <c r="M1620" s="30">
        <v>0</v>
      </c>
      <c r="N1620" s="32">
        <f t="shared" si="87"/>
        <v>0</v>
      </c>
      <c r="O1620" s="33"/>
      <c r="P1620" s="34"/>
    </row>
    <row r="1621" spans="1:16" s="35" customFormat="1" x14ac:dyDescent="0.3">
      <c r="A1621" s="22" t="s">
        <v>298</v>
      </c>
      <c r="B1621" s="23" t="s">
        <v>299</v>
      </c>
      <c r="C1621" s="24" t="s">
        <v>300</v>
      </c>
      <c r="D1621" s="25">
        <v>43647</v>
      </c>
      <c r="E1621" s="25">
        <v>44012</v>
      </c>
      <c r="F1621" s="26" t="s">
        <v>163</v>
      </c>
      <c r="G1621" s="27" t="s">
        <v>164</v>
      </c>
      <c r="H1621" s="28" t="s">
        <v>180</v>
      </c>
      <c r="I1621" s="29" t="s">
        <v>181</v>
      </c>
      <c r="J1621" s="30">
        <v>0</v>
      </c>
      <c r="K1621" s="31">
        <v>0</v>
      </c>
      <c r="L1621" s="32">
        <f t="shared" si="86"/>
        <v>0</v>
      </c>
      <c r="M1621" s="30">
        <v>0</v>
      </c>
      <c r="N1621" s="32">
        <f t="shared" si="87"/>
        <v>0</v>
      </c>
      <c r="O1621" s="33"/>
      <c r="P1621" s="34"/>
    </row>
    <row r="1622" spans="1:16" s="35" customFormat="1" x14ac:dyDescent="0.3">
      <c r="A1622" s="22" t="s">
        <v>298</v>
      </c>
      <c r="B1622" s="23" t="s">
        <v>299</v>
      </c>
      <c r="C1622" s="24" t="s">
        <v>300</v>
      </c>
      <c r="D1622" s="25">
        <v>43647</v>
      </c>
      <c r="E1622" s="25">
        <v>44012</v>
      </c>
      <c r="F1622" s="26" t="s">
        <v>163</v>
      </c>
      <c r="G1622" s="27" t="s">
        <v>164</v>
      </c>
      <c r="H1622" s="28" t="s">
        <v>182</v>
      </c>
      <c r="I1622" s="29" t="s">
        <v>183</v>
      </c>
      <c r="J1622" s="30">
        <v>0</v>
      </c>
      <c r="K1622" s="31">
        <v>0</v>
      </c>
      <c r="L1622" s="32">
        <f t="shared" si="86"/>
        <v>0</v>
      </c>
      <c r="M1622" s="30">
        <v>0</v>
      </c>
      <c r="N1622" s="32">
        <f t="shared" si="87"/>
        <v>0</v>
      </c>
      <c r="O1622" s="33"/>
      <c r="P1622" s="34"/>
    </row>
    <row r="1623" spans="1:16" s="35" customFormat="1" x14ac:dyDescent="0.3">
      <c r="A1623" s="22" t="s">
        <v>298</v>
      </c>
      <c r="B1623" s="23" t="s">
        <v>299</v>
      </c>
      <c r="C1623" s="24" t="s">
        <v>300</v>
      </c>
      <c r="D1623" s="25">
        <v>43647</v>
      </c>
      <c r="E1623" s="25">
        <v>44012</v>
      </c>
      <c r="F1623" s="26" t="s">
        <v>163</v>
      </c>
      <c r="G1623" s="27" t="s">
        <v>164</v>
      </c>
      <c r="H1623" s="28" t="s">
        <v>184</v>
      </c>
      <c r="I1623" s="29" t="s">
        <v>185</v>
      </c>
      <c r="J1623" s="30">
        <v>0</v>
      </c>
      <c r="K1623" s="31">
        <v>0</v>
      </c>
      <c r="L1623" s="32">
        <f t="shared" si="86"/>
        <v>0</v>
      </c>
      <c r="M1623" s="30">
        <v>0</v>
      </c>
      <c r="N1623" s="32">
        <f t="shared" si="87"/>
        <v>0</v>
      </c>
      <c r="O1623" s="33"/>
      <c r="P1623" s="34"/>
    </row>
    <row r="1624" spans="1:16" s="35" customFormat="1" x14ac:dyDescent="0.3">
      <c r="A1624" s="22" t="s">
        <v>298</v>
      </c>
      <c r="B1624" s="23" t="s">
        <v>299</v>
      </c>
      <c r="C1624" s="24" t="s">
        <v>300</v>
      </c>
      <c r="D1624" s="25">
        <v>43647</v>
      </c>
      <c r="E1624" s="25">
        <v>44012</v>
      </c>
      <c r="F1624" s="26" t="s">
        <v>163</v>
      </c>
      <c r="G1624" s="27" t="s">
        <v>164</v>
      </c>
      <c r="H1624" s="28" t="s">
        <v>186</v>
      </c>
      <c r="I1624" s="29" t="s">
        <v>187</v>
      </c>
      <c r="J1624" s="30">
        <v>0</v>
      </c>
      <c r="K1624" s="31">
        <v>0</v>
      </c>
      <c r="L1624" s="32">
        <f t="shared" si="86"/>
        <v>0</v>
      </c>
      <c r="M1624" s="30">
        <v>0</v>
      </c>
      <c r="N1624" s="32">
        <f t="shared" si="87"/>
        <v>0</v>
      </c>
      <c r="O1624" s="33"/>
      <c r="P1624" s="34"/>
    </row>
    <row r="1625" spans="1:16" s="35" customFormat="1" x14ac:dyDescent="0.3">
      <c r="A1625" s="22" t="s">
        <v>298</v>
      </c>
      <c r="B1625" s="23" t="s">
        <v>299</v>
      </c>
      <c r="C1625" s="24" t="s">
        <v>300</v>
      </c>
      <c r="D1625" s="25">
        <v>43647</v>
      </c>
      <c r="E1625" s="25">
        <v>44012</v>
      </c>
      <c r="F1625" s="26" t="s">
        <v>163</v>
      </c>
      <c r="G1625" s="27" t="s">
        <v>164</v>
      </c>
      <c r="H1625" s="28" t="s">
        <v>188</v>
      </c>
      <c r="I1625" s="29" t="s">
        <v>189</v>
      </c>
      <c r="J1625" s="30">
        <v>0</v>
      </c>
      <c r="K1625" s="31">
        <v>0</v>
      </c>
      <c r="L1625" s="32">
        <f t="shared" si="86"/>
        <v>0</v>
      </c>
      <c r="M1625" s="30">
        <v>0</v>
      </c>
      <c r="N1625" s="32">
        <f t="shared" si="87"/>
        <v>0</v>
      </c>
      <c r="O1625" s="33"/>
      <c r="P1625" s="34"/>
    </row>
    <row r="1626" spans="1:16" s="35" customFormat="1" x14ac:dyDescent="0.3">
      <c r="A1626" s="22" t="s">
        <v>298</v>
      </c>
      <c r="B1626" s="23" t="s">
        <v>299</v>
      </c>
      <c r="C1626" s="24" t="s">
        <v>300</v>
      </c>
      <c r="D1626" s="25">
        <v>43647</v>
      </c>
      <c r="E1626" s="25">
        <v>44012</v>
      </c>
      <c r="F1626" s="26" t="s">
        <v>163</v>
      </c>
      <c r="G1626" s="27" t="s">
        <v>164</v>
      </c>
      <c r="H1626" s="28" t="s">
        <v>108</v>
      </c>
      <c r="I1626" s="29" t="s">
        <v>109</v>
      </c>
      <c r="J1626" s="30">
        <v>0</v>
      </c>
      <c r="K1626" s="31">
        <v>0</v>
      </c>
      <c r="L1626" s="32">
        <f t="shared" si="86"/>
        <v>0</v>
      </c>
      <c r="M1626" s="30">
        <v>0</v>
      </c>
      <c r="N1626" s="32">
        <f t="shared" si="87"/>
        <v>0</v>
      </c>
      <c r="O1626" s="33"/>
      <c r="P1626" s="34"/>
    </row>
    <row r="1627" spans="1:16" s="35" customFormat="1" x14ac:dyDescent="0.3">
      <c r="A1627" s="22" t="s">
        <v>298</v>
      </c>
      <c r="B1627" s="23" t="s">
        <v>299</v>
      </c>
      <c r="C1627" s="24" t="s">
        <v>300</v>
      </c>
      <c r="D1627" s="25">
        <v>43647</v>
      </c>
      <c r="E1627" s="25">
        <v>44012</v>
      </c>
      <c r="F1627" s="45" t="s">
        <v>163</v>
      </c>
      <c r="G1627" s="46" t="s">
        <v>164</v>
      </c>
      <c r="H1627" s="47" t="s">
        <v>34</v>
      </c>
      <c r="I1627" s="48" t="s">
        <v>190</v>
      </c>
      <c r="J1627" s="49">
        <f>SUM(J1610:J1626)</f>
        <v>318780.25</v>
      </c>
      <c r="K1627" s="50">
        <f>SUM(K1610:K1626)</f>
        <v>0</v>
      </c>
      <c r="L1627" s="51">
        <f t="shared" si="86"/>
        <v>318780.25</v>
      </c>
      <c r="M1627" s="49">
        <f>SUM(M1610:M1626)</f>
        <v>0</v>
      </c>
      <c r="N1627" s="51">
        <f t="shared" si="87"/>
        <v>318780.25</v>
      </c>
      <c r="O1627" s="52"/>
      <c r="P1627" s="53"/>
    </row>
    <row r="1628" spans="1:16" s="35" customFormat="1" x14ac:dyDescent="0.3">
      <c r="A1628" s="22" t="s">
        <v>298</v>
      </c>
      <c r="B1628" s="23" t="s">
        <v>299</v>
      </c>
      <c r="C1628" s="24" t="s">
        <v>300</v>
      </c>
      <c r="D1628" s="25">
        <v>43647</v>
      </c>
      <c r="E1628" s="25">
        <v>44012</v>
      </c>
      <c r="F1628" s="26" t="s">
        <v>191</v>
      </c>
      <c r="G1628" s="27" t="s">
        <v>192</v>
      </c>
      <c r="H1628" s="28" t="s">
        <v>42</v>
      </c>
      <c r="I1628" s="29" t="s">
        <v>135</v>
      </c>
      <c r="J1628" s="30">
        <v>37999.919999999998</v>
      </c>
      <c r="K1628" s="31">
        <v>0</v>
      </c>
      <c r="L1628" s="32">
        <f t="shared" si="86"/>
        <v>37999.919999999998</v>
      </c>
      <c r="M1628" s="30">
        <v>0</v>
      </c>
      <c r="N1628" s="32">
        <f t="shared" si="87"/>
        <v>37999.919999999998</v>
      </c>
      <c r="O1628" s="33">
        <v>2000</v>
      </c>
      <c r="P1628" s="34">
        <v>2080</v>
      </c>
    </row>
    <row r="1629" spans="1:16" s="35" customFormat="1" x14ac:dyDescent="0.3">
      <c r="A1629" s="22" t="s">
        <v>298</v>
      </c>
      <c r="B1629" s="23" t="s">
        <v>299</v>
      </c>
      <c r="C1629" s="24" t="s">
        <v>300</v>
      </c>
      <c r="D1629" s="25">
        <v>43647</v>
      </c>
      <c r="E1629" s="25">
        <v>44012</v>
      </c>
      <c r="F1629" s="26" t="s">
        <v>191</v>
      </c>
      <c r="G1629" s="27" t="s">
        <v>192</v>
      </c>
      <c r="H1629" s="28" t="s">
        <v>44</v>
      </c>
      <c r="I1629" s="29" t="s">
        <v>45</v>
      </c>
      <c r="J1629" s="30">
        <v>8908.8799999999992</v>
      </c>
      <c r="K1629" s="31">
        <v>0</v>
      </c>
      <c r="L1629" s="32">
        <f t="shared" si="86"/>
        <v>8908.8799999999992</v>
      </c>
      <c r="M1629" s="30">
        <v>0</v>
      </c>
      <c r="N1629" s="32">
        <f t="shared" si="87"/>
        <v>8908.8799999999992</v>
      </c>
      <c r="O1629" s="33"/>
      <c r="P1629" s="34"/>
    </row>
    <row r="1630" spans="1:16" s="35" customFormat="1" x14ac:dyDescent="0.3">
      <c r="A1630" s="22" t="s">
        <v>298</v>
      </c>
      <c r="B1630" s="23" t="s">
        <v>299</v>
      </c>
      <c r="C1630" s="24" t="s">
        <v>300</v>
      </c>
      <c r="D1630" s="25">
        <v>43647</v>
      </c>
      <c r="E1630" s="25">
        <v>44012</v>
      </c>
      <c r="F1630" s="26" t="s">
        <v>191</v>
      </c>
      <c r="G1630" s="27" t="s">
        <v>192</v>
      </c>
      <c r="H1630" s="28" t="s">
        <v>58</v>
      </c>
      <c r="I1630" s="29" t="s">
        <v>193</v>
      </c>
      <c r="J1630" s="30">
        <v>13099.96</v>
      </c>
      <c r="K1630" s="31">
        <v>0</v>
      </c>
      <c r="L1630" s="32">
        <f t="shared" si="86"/>
        <v>13099.96</v>
      </c>
      <c r="M1630" s="30">
        <v>0</v>
      </c>
      <c r="N1630" s="32">
        <f t="shared" si="87"/>
        <v>13099.96</v>
      </c>
      <c r="O1630" s="33"/>
      <c r="P1630" s="34"/>
    </row>
    <row r="1631" spans="1:16" s="35" customFormat="1" x14ac:dyDescent="0.3">
      <c r="A1631" s="22" t="s">
        <v>298</v>
      </c>
      <c r="B1631" s="23" t="s">
        <v>299</v>
      </c>
      <c r="C1631" s="24" t="s">
        <v>300</v>
      </c>
      <c r="D1631" s="25">
        <v>43647</v>
      </c>
      <c r="E1631" s="25">
        <v>44012</v>
      </c>
      <c r="F1631" s="26" t="s">
        <v>191</v>
      </c>
      <c r="G1631" s="27" t="s">
        <v>192</v>
      </c>
      <c r="H1631" s="28" t="s">
        <v>96</v>
      </c>
      <c r="I1631" s="29" t="s">
        <v>177</v>
      </c>
      <c r="J1631" s="30">
        <v>13859.46</v>
      </c>
      <c r="K1631" s="31">
        <v>0</v>
      </c>
      <c r="L1631" s="32">
        <f t="shared" si="86"/>
        <v>13859.46</v>
      </c>
      <c r="M1631" s="30">
        <v>0</v>
      </c>
      <c r="N1631" s="32">
        <f t="shared" si="87"/>
        <v>13859.46</v>
      </c>
      <c r="O1631" s="33"/>
      <c r="P1631" s="34"/>
    </row>
    <row r="1632" spans="1:16" s="35" customFormat="1" x14ac:dyDescent="0.3">
      <c r="A1632" s="22" t="s">
        <v>298</v>
      </c>
      <c r="B1632" s="23" t="s">
        <v>299</v>
      </c>
      <c r="C1632" s="24" t="s">
        <v>300</v>
      </c>
      <c r="D1632" s="25">
        <v>43647</v>
      </c>
      <c r="E1632" s="25">
        <v>44012</v>
      </c>
      <c r="F1632" s="26" t="s">
        <v>191</v>
      </c>
      <c r="G1632" s="27" t="s">
        <v>192</v>
      </c>
      <c r="H1632" s="28" t="s">
        <v>108</v>
      </c>
      <c r="I1632" s="29" t="s">
        <v>109</v>
      </c>
      <c r="J1632" s="30">
        <v>0</v>
      </c>
      <c r="K1632" s="31">
        <v>0</v>
      </c>
      <c r="L1632" s="32">
        <f t="shared" si="86"/>
        <v>0</v>
      </c>
      <c r="M1632" s="30">
        <v>0</v>
      </c>
      <c r="N1632" s="32">
        <f t="shared" si="87"/>
        <v>0</v>
      </c>
      <c r="O1632" s="33"/>
      <c r="P1632" s="34"/>
    </row>
    <row r="1633" spans="1:16" s="35" customFormat="1" x14ac:dyDescent="0.3">
      <c r="A1633" s="22" t="s">
        <v>298</v>
      </c>
      <c r="B1633" s="23" t="s">
        <v>299</v>
      </c>
      <c r="C1633" s="24" t="s">
        <v>300</v>
      </c>
      <c r="D1633" s="25">
        <v>43647</v>
      </c>
      <c r="E1633" s="25">
        <v>44012</v>
      </c>
      <c r="F1633" s="45" t="s">
        <v>191</v>
      </c>
      <c r="G1633" s="46" t="s">
        <v>192</v>
      </c>
      <c r="H1633" s="47" t="s">
        <v>34</v>
      </c>
      <c r="I1633" s="48" t="s">
        <v>194</v>
      </c>
      <c r="J1633" s="49">
        <f>SUM(J1628:J1632)</f>
        <v>73868.22</v>
      </c>
      <c r="K1633" s="50">
        <f>SUM(K1628:K1632)</f>
        <v>0</v>
      </c>
      <c r="L1633" s="51">
        <f t="shared" si="86"/>
        <v>73868.22</v>
      </c>
      <c r="M1633" s="49">
        <f>SUM(M1628:M1632)</f>
        <v>0</v>
      </c>
      <c r="N1633" s="51">
        <f t="shared" si="87"/>
        <v>73868.22</v>
      </c>
      <c r="O1633" s="52"/>
      <c r="P1633" s="53"/>
    </row>
    <row r="1634" spans="1:16" s="35" customFormat="1" x14ac:dyDescent="0.3">
      <c r="A1634" s="22" t="s">
        <v>298</v>
      </c>
      <c r="B1634" s="23" t="s">
        <v>299</v>
      </c>
      <c r="C1634" s="24" t="s">
        <v>300</v>
      </c>
      <c r="D1634" s="25">
        <v>43647</v>
      </c>
      <c r="E1634" s="25">
        <v>44012</v>
      </c>
      <c r="F1634" s="26" t="s">
        <v>195</v>
      </c>
      <c r="G1634" s="27" t="s">
        <v>196</v>
      </c>
      <c r="H1634" s="28" t="s">
        <v>42</v>
      </c>
      <c r="I1634" s="29" t="s">
        <v>197</v>
      </c>
      <c r="J1634" s="30">
        <v>594077.03</v>
      </c>
      <c r="K1634" s="31">
        <v>0</v>
      </c>
      <c r="L1634" s="32">
        <f t="shared" si="86"/>
        <v>594077.03</v>
      </c>
      <c r="M1634" s="30">
        <v>0</v>
      </c>
      <c r="N1634" s="32">
        <f t="shared" si="87"/>
        <v>594077.03</v>
      </c>
      <c r="O1634" s="33">
        <v>45183.62</v>
      </c>
      <c r="P1634" s="34">
        <v>45543.62</v>
      </c>
    </row>
    <row r="1635" spans="1:16" s="35" customFormat="1" x14ac:dyDescent="0.3">
      <c r="A1635" s="22" t="s">
        <v>298</v>
      </c>
      <c r="B1635" s="23" t="s">
        <v>299</v>
      </c>
      <c r="C1635" s="24" t="s">
        <v>300</v>
      </c>
      <c r="D1635" s="25">
        <v>43647</v>
      </c>
      <c r="E1635" s="25">
        <v>44012</v>
      </c>
      <c r="F1635" s="26" t="s">
        <v>195</v>
      </c>
      <c r="G1635" s="27" t="s">
        <v>196</v>
      </c>
      <c r="H1635" s="28" t="s">
        <v>44</v>
      </c>
      <c r="I1635" s="29" t="s">
        <v>198</v>
      </c>
      <c r="J1635" s="30">
        <v>90179.07</v>
      </c>
      <c r="K1635" s="31">
        <v>0</v>
      </c>
      <c r="L1635" s="32">
        <f t="shared" si="86"/>
        <v>90179.07</v>
      </c>
      <c r="M1635" s="30">
        <v>0</v>
      </c>
      <c r="N1635" s="32">
        <f t="shared" si="87"/>
        <v>90179.07</v>
      </c>
      <c r="O1635" s="33"/>
      <c r="P1635" s="34"/>
    </row>
    <row r="1636" spans="1:16" s="35" customFormat="1" x14ac:dyDescent="0.3">
      <c r="A1636" s="22" t="s">
        <v>298</v>
      </c>
      <c r="B1636" s="23" t="s">
        <v>299</v>
      </c>
      <c r="C1636" s="24" t="s">
        <v>300</v>
      </c>
      <c r="D1636" s="25">
        <v>43647</v>
      </c>
      <c r="E1636" s="25">
        <v>44012</v>
      </c>
      <c r="F1636" s="26" t="s">
        <v>195</v>
      </c>
      <c r="G1636" s="27" t="s">
        <v>196</v>
      </c>
      <c r="H1636" s="28" t="s">
        <v>58</v>
      </c>
      <c r="I1636" s="29" t="s">
        <v>199</v>
      </c>
      <c r="J1636" s="30">
        <v>14723.12</v>
      </c>
      <c r="K1636" s="31">
        <v>0</v>
      </c>
      <c r="L1636" s="32">
        <f t="shared" si="86"/>
        <v>14723.12</v>
      </c>
      <c r="M1636" s="30">
        <v>0</v>
      </c>
      <c r="N1636" s="32">
        <f t="shared" si="87"/>
        <v>14723.12</v>
      </c>
      <c r="O1636" s="33"/>
      <c r="P1636" s="34"/>
    </row>
    <row r="1637" spans="1:16" s="35" customFormat="1" x14ac:dyDescent="0.3">
      <c r="A1637" s="22" t="s">
        <v>298</v>
      </c>
      <c r="B1637" s="23" t="s">
        <v>299</v>
      </c>
      <c r="C1637" s="24" t="s">
        <v>300</v>
      </c>
      <c r="D1637" s="25">
        <v>43647</v>
      </c>
      <c r="E1637" s="25">
        <v>44012</v>
      </c>
      <c r="F1637" s="26" t="s">
        <v>195</v>
      </c>
      <c r="G1637" s="27" t="s">
        <v>196</v>
      </c>
      <c r="H1637" s="28" t="s">
        <v>96</v>
      </c>
      <c r="I1637" s="29" t="s">
        <v>139</v>
      </c>
      <c r="J1637" s="30">
        <v>1570.34</v>
      </c>
      <c r="K1637" s="31">
        <v>0</v>
      </c>
      <c r="L1637" s="32">
        <f t="shared" si="86"/>
        <v>1570.34</v>
      </c>
      <c r="M1637" s="30">
        <v>0</v>
      </c>
      <c r="N1637" s="32">
        <f t="shared" si="87"/>
        <v>1570.34</v>
      </c>
      <c r="O1637" s="33"/>
      <c r="P1637" s="34"/>
    </row>
    <row r="1638" spans="1:16" s="35" customFormat="1" x14ac:dyDescent="0.3">
      <c r="A1638" s="22" t="s">
        <v>298</v>
      </c>
      <c r="B1638" s="23" t="s">
        <v>299</v>
      </c>
      <c r="C1638" s="24" t="s">
        <v>300</v>
      </c>
      <c r="D1638" s="25">
        <v>43647</v>
      </c>
      <c r="E1638" s="25">
        <v>44012</v>
      </c>
      <c r="F1638" s="26" t="s">
        <v>195</v>
      </c>
      <c r="G1638" s="27" t="s">
        <v>196</v>
      </c>
      <c r="H1638" s="28" t="s">
        <v>200</v>
      </c>
      <c r="I1638" s="29" t="s">
        <v>201</v>
      </c>
      <c r="J1638" s="30">
        <v>7485</v>
      </c>
      <c r="K1638" s="31">
        <v>0</v>
      </c>
      <c r="L1638" s="32">
        <f t="shared" si="86"/>
        <v>7485</v>
      </c>
      <c r="M1638" s="30">
        <v>0</v>
      </c>
      <c r="N1638" s="32">
        <f t="shared" si="87"/>
        <v>7485</v>
      </c>
      <c r="O1638" s="33"/>
      <c r="P1638" s="34"/>
    </row>
    <row r="1639" spans="1:16" s="35" customFormat="1" x14ac:dyDescent="0.3">
      <c r="A1639" s="22" t="s">
        <v>298</v>
      </c>
      <c r="B1639" s="23" t="s">
        <v>299</v>
      </c>
      <c r="C1639" s="24" t="s">
        <v>300</v>
      </c>
      <c r="D1639" s="25">
        <v>43647</v>
      </c>
      <c r="E1639" s="25">
        <v>44012</v>
      </c>
      <c r="F1639" s="26" t="s">
        <v>195</v>
      </c>
      <c r="G1639" s="27" t="s">
        <v>196</v>
      </c>
      <c r="H1639" s="28" t="s">
        <v>202</v>
      </c>
      <c r="I1639" s="29" t="s">
        <v>203</v>
      </c>
      <c r="J1639" s="30">
        <v>4600</v>
      </c>
      <c r="K1639" s="31">
        <v>0</v>
      </c>
      <c r="L1639" s="32">
        <f t="shared" si="86"/>
        <v>4600</v>
      </c>
      <c r="M1639" s="30">
        <v>0</v>
      </c>
      <c r="N1639" s="32">
        <f t="shared" si="87"/>
        <v>4600</v>
      </c>
      <c r="O1639" s="33"/>
      <c r="P1639" s="34"/>
    </row>
    <row r="1640" spans="1:16" s="35" customFormat="1" x14ac:dyDescent="0.3">
      <c r="A1640" s="22" t="s">
        <v>298</v>
      </c>
      <c r="B1640" s="23" t="s">
        <v>299</v>
      </c>
      <c r="C1640" s="24" t="s">
        <v>300</v>
      </c>
      <c r="D1640" s="25">
        <v>43647</v>
      </c>
      <c r="E1640" s="25">
        <v>44012</v>
      </c>
      <c r="F1640" s="26" t="s">
        <v>195</v>
      </c>
      <c r="G1640" s="27" t="s">
        <v>196</v>
      </c>
      <c r="H1640" s="28" t="s">
        <v>204</v>
      </c>
      <c r="I1640" s="29" t="s">
        <v>205</v>
      </c>
      <c r="J1640" s="30">
        <v>1000</v>
      </c>
      <c r="K1640" s="31">
        <v>0</v>
      </c>
      <c r="L1640" s="32">
        <f t="shared" si="86"/>
        <v>1000</v>
      </c>
      <c r="M1640" s="30">
        <v>0</v>
      </c>
      <c r="N1640" s="32">
        <f t="shared" si="87"/>
        <v>1000</v>
      </c>
      <c r="O1640" s="33"/>
      <c r="P1640" s="34"/>
    </row>
    <row r="1641" spans="1:16" s="35" customFormat="1" x14ac:dyDescent="0.3">
      <c r="A1641" s="22" t="s">
        <v>298</v>
      </c>
      <c r="B1641" s="23" t="s">
        <v>299</v>
      </c>
      <c r="C1641" s="24" t="s">
        <v>300</v>
      </c>
      <c r="D1641" s="25">
        <v>43647</v>
      </c>
      <c r="E1641" s="25">
        <v>44012</v>
      </c>
      <c r="F1641" s="26" t="s">
        <v>195</v>
      </c>
      <c r="G1641" s="27" t="s">
        <v>196</v>
      </c>
      <c r="H1641" s="28" t="s">
        <v>206</v>
      </c>
      <c r="I1641" s="29" t="s">
        <v>207</v>
      </c>
      <c r="J1641" s="30">
        <v>1600</v>
      </c>
      <c r="K1641" s="31">
        <v>0</v>
      </c>
      <c r="L1641" s="32">
        <f t="shared" si="86"/>
        <v>1600</v>
      </c>
      <c r="M1641" s="30">
        <v>0</v>
      </c>
      <c r="N1641" s="32">
        <f t="shared" si="87"/>
        <v>1600</v>
      </c>
      <c r="O1641" s="33"/>
      <c r="P1641" s="34"/>
    </row>
    <row r="1642" spans="1:16" s="35" customFormat="1" x14ac:dyDescent="0.3">
      <c r="A1642" s="22" t="s">
        <v>298</v>
      </c>
      <c r="B1642" s="23" t="s">
        <v>299</v>
      </c>
      <c r="C1642" s="24" t="s">
        <v>300</v>
      </c>
      <c r="D1642" s="25">
        <v>43647</v>
      </c>
      <c r="E1642" s="25">
        <v>44012</v>
      </c>
      <c r="F1642" s="26" t="s">
        <v>195</v>
      </c>
      <c r="G1642" s="27" t="s">
        <v>196</v>
      </c>
      <c r="H1642" s="28" t="s">
        <v>208</v>
      </c>
      <c r="I1642" s="29" t="s">
        <v>209</v>
      </c>
      <c r="J1642" s="30">
        <v>1000</v>
      </c>
      <c r="K1642" s="31">
        <v>0</v>
      </c>
      <c r="L1642" s="32">
        <f t="shared" si="86"/>
        <v>1000</v>
      </c>
      <c r="M1642" s="30">
        <v>0</v>
      </c>
      <c r="N1642" s="32">
        <f t="shared" si="87"/>
        <v>1000</v>
      </c>
      <c r="O1642" s="33"/>
      <c r="P1642" s="34"/>
    </row>
    <row r="1643" spans="1:16" s="35" customFormat="1" x14ac:dyDescent="0.3">
      <c r="A1643" s="22" t="s">
        <v>298</v>
      </c>
      <c r="B1643" s="23" t="s">
        <v>299</v>
      </c>
      <c r="C1643" s="24" t="s">
        <v>300</v>
      </c>
      <c r="D1643" s="25">
        <v>43647</v>
      </c>
      <c r="E1643" s="25">
        <v>44012</v>
      </c>
      <c r="F1643" s="26" t="s">
        <v>195</v>
      </c>
      <c r="G1643" s="27" t="s">
        <v>196</v>
      </c>
      <c r="H1643" s="28" t="s">
        <v>210</v>
      </c>
      <c r="I1643" s="29" t="s">
        <v>211</v>
      </c>
      <c r="J1643" s="30">
        <v>379140.89</v>
      </c>
      <c r="K1643" s="31">
        <v>0</v>
      </c>
      <c r="L1643" s="32">
        <f t="shared" si="86"/>
        <v>379140.89</v>
      </c>
      <c r="M1643" s="30">
        <v>0</v>
      </c>
      <c r="N1643" s="32">
        <f t="shared" si="87"/>
        <v>379140.89</v>
      </c>
      <c r="O1643" s="33"/>
      <c r="P1643" s="34"/>
    </row>
    <row r="1644" spans="1:16" s="35" customFormat="1" x14ac:dyDescent="0.3">
      <c r="A1644" s="22" t="s">
        <v>298</v>
      </c>
      <c r="B1644" s="23" t="s">
        <v>299</v>
      </c>
      <c r="C1644" s="24" t="s">
        <v>300</v>
      </c>
      <c r="D1644" s="25">
        <v>43647</v>
      </c>
      <c r="E1644" s="25">
        <v>44012</v>
      </c>
      <c r="F1644" s="26" t="s">
        <v>195</v>
      </c>
      <c r="G1644" s="27" t="s">
        <v>196</v>
      </c>
      <c r="H1644" s="28" t="s">
        <v>212</v>
      </c>
      <c r="I1644" s="29" t="s">
        <v>213</v>
      </c>
      <c r="J1644" s="30">
        <v>0</v>
      </c>
      <c r="K1644" s="31">
        <v>0</v>
      </c>
      <c r="L1644" s="32">
        <f t="shared" si="86"/>
        <v>0</v>
      </c>
      <c r="M1644" s="30">
        <v>0</v>
      </c>
      <c r="N1644" s="32">
        <f t="shared" si="87"/>
        <v>0</v>
      </c>
      <c r="O1644" s="33"/>
      <c r="P1644" s="34"/>
    </row>
    <row r="1645" spans="1:16" s="35" customFormat="1" x14ac:dyDescent="0.3">
      <c r="A1645" s="22" t="s">
        <v>298</v>
      </c>
      <c r="B1645" s="23" t="s">
        <v>299</v>
      </c>
      <c r="C1645" s="24" t="s">
        <v>300</v>
      </c>
      <c r="D1645" s="25">
        <v>43647</v>
      </c>
      <c r="E1645" s="25">
        <v>44012</v>
      </c>
      <c r="F1645" s="26" t="s">
        <v>195</v>
      </c>
      <c r="G1645" s="27" t="s">
        <v>196</v>
      </c>
      <c r="H1645" s="28" t="s">
        <v>214</v>
      </c>
      <c r="I1645" s="29" t="s">
        <v>215</v>
      </c>
      <c r="J1645" s="30">
        <v>0</v>
      </c>
      <c r="K1645" s="31">
        <v>0</v>
      </c>
      <c r="L1645" s="32">
        <f t="shared" si="86"/>
        <v>0</v>
      </c>
      <c r="M1645" s="30">
        <v>0</v>
      </c>
      <c r="N1645" s="32">
        <f t="shared" si="87"/>
        <v>0</v>
      </c>
      <c r="O1645" s="33"/>
      <c r="P1645" s="34"/>
    </row>
    <row r="1646" spans="1:16" s="35" customFormat="1" x14ac:dyDescent="0.3">
      <c r="A1646" s="22" t="s">
        <v>298</v>
      </c>
      <c r="B1646" s="23" t="s">
        <v>299</v>
      </c>
      <c r="C1646" s="24" t="s">
        <v>300</v>
      </c>
      <c r="D1646" s="25">
        <v>43647</v>
      </c>
      <c r="E1646" s="25">
        <v>44012</v>
      </c>
      <c r="F1646" s="26" t="s">
        <v>195</v>
      </c>
      <c r="G1646" s="27" t="s">
        <v>196</v>
      </c>
      <c r="H1646" s="28" t="s">
        <v>216</v>
      </c>
      <c r="I1646" s="29" t="s">
        <v>217</v>
      </c>
      <c r="J1646" s="30">
        <v>10861.09</v>
      </c>
      <c r="K1646" s="31">
        <v>0</v>
      </c>
      <c r="L1646" s="32">
        <f t="shared" si="86"/>
        <v>10861.09</v>
      </c>
      <c r="M1646" s="30">
        <v>0</v>
      </c>
      <c r="N1646" s="32">
        <f t="shared" si="87"/>
        <v>10861.09</v>
      </c>
      <c r="O1646" s="33"/>
      <c r="P1646" s="34"/>
    </row>
    <row r="1647" spans="1:16" s="35" customFormat="1" x14ac:dyDescent="0.3">
      <c r="A1647" s="22" t="s">
        <v>298</v>
      </c>
      <c r="B1647" s="23" t="s">
        <v>299</v>
      </c>
      <c r="C1647" s="24" t="s">
        <v>300</v>
      </c>
      <c r="D1647" s="25">
        <v>43647</v>
      </c>
      <c r="E1647" s="25">
        <v>44012</v>
      </c>
      <c r="F1647" s="26" t="s">
        <v>195</v>
      </c>
      <c r="G1647" s="27" t="s">
        <v>196</v>
      </c>
      <c r="H1647" s="28" t="s">
        <v>108</v>
      </c>
      <c r="I1647" s="29" t="s">
        <v>109</v>
      </c>
      <c r="J1647" s="30">
        <v>-50</v>
      </c>
      <c r="K1647" s="31">
        <v>0</v>
      </c>
      <c r="L1647" s="32">
        <f t="shared" si="86"/>
        <v>-50</v>
      </c>
      <c r="M1647" s="30">
        <v>0</v>
      </c>
      <c r="N1647" s="32">
        <f t="shared" si="87"/>
        <v>-50</v>
      </c>
      <c r="O1647" s="33"/>
      <c r="P1647" s="34"/>
    </row>
    <row r="1648" spans="1:16" s="35" customFormat="1" x14ac:dyDescent="0.3">
      <c r="A1648" s="22" t="s">
        <v>298</v>
      </c>
      <c r="B1648" s="23" t="s">
        <v>299</v>
      </c>
      <c r="C1648" s="24" t="s">
        <v>300</v>
      </c>
      <c r="D1648" s="25">
        <v>43647</v>
      </c>
      <c r="E1648" s="25">
        <v>44012</v>
      </c>
      <c r="F1648" s="45" t="s">
        <v>195</v>
      </c>
      <c r="G1648" s="46" t="s">
        <v>196</v>
      </c>
      <c r="H1648" s="47" t="s">
        <v>34</v>
      </c>
      <c r="I1648" s="48" t="s">
        <v>218</v>
      </c>
      <c r="J1648" s="49">
        <f>SUM(J1634:J1647)</f>
        <v>1106186.5400000003</v>
      </c>
      <c r="K1648" s="50">
        <f>SUM(K1634:K1647)</f>
        <v>0</v>
      </c>
      <c r="L1648" s="51">
        <f t="shared" si="86"/>
        <v>1106186.5400000003</v>
      </c>
      <c r="M1648" s="49">
        <f>SUM(M1634:M1647)</f>
        <v>0</v>
      </c>
      <c r="N1648" s="51">
        <f t="shared" si="87"/>
        <v>1106186.5400000003</v>
      </c>
      <c r="O1648" s="52"/>
      <c r="P1648" s="53"/>
    </row>
    <row r="1649" spans="1:16" s="35" customFormat="1" x14ac:dyDescent="0.3">
      <c r="A1649" s="22" t="s">
        <v>298</v>
      </c>
      <c r="B1649" s="23" t="s">
        <v>299</v>
      </c>
      <c r="C1649" s="24" t="s">
        <v>300</v>
      </c>
      <c r="D1649" s="25">
        <v>43647</v>
      </c>
      <c r="E1649" s="25">
        <v>44012</v>
      </c>
      <c r="F1649" s="26" t="s">
        <v>219</v>
      </c>
      <c r="G1649" s="27" t="s">
        <v>220</v>
      </c>
      <c r="H1649" s="28" t="s">
        <v>38</v>
      </c>
      <c r="I1649" s="29" t="s">
        <v>221</v>
      </c>
      <c r="J1649" s="30">
        <v>0</v>
      </c>
      <c r="K1649" s="31">
        <v>0</v>
      </c>
      <c r="L1649" s="32">
        <f t="shared" si="86"/>
        <v>0</v>
      </c>
      <c r="M1649" s="30">
        <v>0</v>
      </c>
      <c r="N1649" s="32">
        <f t="shared" si="87"/>
        <v>0</v>
      </c>
      <c r="O1649" s="33">
        <v>0</v>
      </c>
      <c r="P1649" s="34">
        <v>0</v>
      </c>
    </row>
    <row r="1650" spans="1:16" s="35" customFormat="1" x14ac:dyDescent="0.3">
      <c r="A1650" s="22" t="s">
        <v>298</v>
      </c>
      <c r="B1650" s="23" t="s">
        <v>299</v>
      </c>
      <c r="C1650" s="24" t="s">
        <v>300</v>
      </c>
      <c r="D1650" s="25">
        <v>43647</v>
      </c>
      <c r="E1650" s="25">
        <v>44012</v>
      </c>
      <c r="F1650" s="26" t="s">
        <v>219</v>
      </c>
      <c r="G1650" s="27" t="s">
        <v>220</v>
      </c>
      <c r="H1650" s="28" t="s">
        <v>222</v>
      </c>
      <c r="I1650" s="29" t="s">
        <v>223</v>
      </c>
      <c r="J1650" s="30">
        <v>0</v>
      </c>
      <c r="K1650" s="31">
        <v>0</v>
      </c>
      <c r="L1650" s="32">
        <f t="shared" si="86"/>
        <v>0</v>
      </c>
      <c r="M1650" s="30">
        <v>0</v>
      </c>
      <c r="N1650" s="32">
        <f t="shared" si="87"/>
        <v>0</v>
      </c>
      <c r="O1650" s="33"/>
      <c r="P1650" s="34"/>
    </row>
    <row r="1651" spans="1:16" s="35" customFormat="1" x14ac:dyDescent="0.3">
      <c r="A1651" s="22" t="s">
        <v>298</v>
      </c>
      <c r="B1651" s="23" t="s">
        <v>299</v>
      </c>
      <c r="C1651" s="24" t="s">
        <v>300</v>
      </c>
      <c r="D1651" s="25">
        <v>43647</v>
      </c>
      <c r="E1651" s="25">
        <v>44012</v>
      </c>
      <c r="F1651" s="26" t="s">
        <v>219</v>
      </c>
      <c r="G1651" s="27" t="s">
        <v>220</v>
      </c>
      <c r="H1651" s="28" t="s">
        <v>224</v>
      </c>
      <c r="I1651" s="29" t="s">
        <v>225</v>
      </c>
      <c r="J1651" s="30">
        <v>0</v>
      </c>
      <c r="K1651" s="31">
        <v>0</v>
      </c>
      <c r="L1651" s="32">
        <f t="shared" si="86"/>
        <v>0</v>
      </c>
      <c r="M1651" s="30">
        <v>0</v>
      </c>
      <c r="N1651" s="32">
        <f t="shared" si="87"/>
        <v>0</v>
      </c>
      <c r="O1651" s="33"/>
      <c r="P1651" s="34"/>
    </row>
    <row r="1652" spans="1:16" s="35" customFormat="1" x14ac:dyDescent="0.3">
      <c r="A1652" s="22" t="s">
        <v>298</v>
      </c>
      <c r="B1652" s="23" t="s">
        <v>299</v>
      </c>
      <c r="C1652" s="24" t="s">
        <v>300</v>
      </c>
      <c r="D1652" s="25">
        <v>43647</v>
      </c>
      <c r="E1652" s="25">
        <v>44012</v>
      </c>
      <c r="F1652" s="26" t="s">
        <v>219</v>
      </c>
      <c r="G1652" s="27" t="s">
        <v>220</v>
      </c>
      <c r="H1652" s="28" t="s">
        <v>44</v>
      </c>
      <c r="I1652" s="29" t="s">
        <v>226</v>
      </c>
      <c r="J1652" s="30">
        <v>22800</v>
      </c>
      <c r="K1652" s="31">
        <v>0</v>
      </c>
      <c r="L1652" s="32">
        <f t="shared" si="86"/>
        <v>22800</v>
      </c>
      <c r="M1652" s="30">
        <v>0</v>
      </c>
      <c r="N1652" s="32">
        <f t="shared" si="87"/>
        <v>22800</v>
      </c>
      <c r="O1652" s="33"/>
      <c r="P1652" s="34"/>
    </row>
    <row r="1653" spans="1:16" s="35" customFormat="1" x14ac:dyDescent="0.3">
      <c r="A1653" s="22" t="s">
        <v>298</v>
      </c>
      <c r="B1653" s="23" t="s">
        <v>299</v>
      </c>
      <c r="C1653" s="24" t="s">
        <v>300</v>
      </c>
      <c r="D1653" s="25">
        <v>43647</v>
      </c>
      <c r="E1653" s="25">
        <v>44012</v>
      </c>
      <c r="F1653" s="26" t="s">
        <v>219</v>
      </c>
      <c r="G1653" s="27" t="s">
        <v>220</v>
      </c>
      <c r="H1653" s="28" t="s">
        <v>64</v>
      </c>
      <c r="I1653" s="29" t="s">
        <v>227</v>
      </c>
      <c r="J1653" s="30">
        <v>0</v>
      </c>
      <c r="K1653" s="31">
        <v>0</v>
      </c>
      <c r="L1653" s="32">
        <f t="shared" si="86"/>
        <v>0</v>
      </c>
      <c r="M1653" s="30">
        <v>0</v>
      </c>
      <c r="N1653" s="32">
        <f t="shared" si="87"/>
        <v>0</v>
      </c>
      <c r="O1653" s="33"/>
      <c r="P1653" s="34"/>
    </row>
    <row r="1654" spans="1:16" s="35" customFormat="1" x14ac:dyDescent="0.3">
      <c r="A1654" s="22" t="s">
        <v>298</v>
      </c>
      <c r="B1654" s="23" t="s">
        <v>299</v>
      </c>
      <c r="C1654" s="24" t="s">
        <v>300</v>
      </c>
      <c r="D1654" s="25">
        <v>43647</v>
      </c>
      <c r="E1654" s="25">
        <v>44012</v>
      </c>
      <c r="F1654" s="26" t="s">
        <v>219</v>
      </c>
      <c r="G1654" s="27" t="s">
        <v>220</v>
      </c>
      <c r="H1654" s="28" t="s">
        <v>104</v>
      </c>
      <c r="I1654" s="29" t="s">
        <v>228</v>
      </c>
      <c r="J1654" s="30">
        <v>12798.9</v>
      </c>
      <c r="K1654" s="31">
        <v>0</v>
      </c>
      <c r="L1654" s="32">
        <f t="shared" si="86"/>
        <v>12798.9</v>
      </c>
      <c r="M1654" s="30">
        <v>0</v>
      </c>
      <c r="N1654" s="32">
        <f t="shared" si="87"/>
        <v>12798.9</v>
      </c>
      <c r="O1654" s="33"/>
      <c r="P1654" s="34"/>
    </row>
    <row r="1655" spans="1:16" s="35" customFormat="1" x14ac:dyDescent="0.3">
      <c r="A1655" s="22" t="s">
        <v>298</v>
      </c>
      <c r="B1655" s="23" t="s">
        <v>299</v>
      </c>
      <c r="C1655" s="24" t="s">
        <v>300</v>
      </c>
      <c r="D1655" s="25">
        <v>43647</v>
      </c>
      <c r="E1655" s="25">
        <v>44012</v>
      </c>
      <c r="F1655" s="26" t="s">
        <v>219</v>
      </c>
      <c r="G1655" s="27" t="s">
        <v>220</v>
      </c>
      <c r="H1655" s="28" t="s">
        <v>106</v>
      </c>
      <c r="I1655" s="29" t="s">
        <v>229</v>
      </c>
      <c r="J1655" s="30">
        <v>0</v>
      </c>
      <c r="K1655" s="31">
        <v>0</v>
      </c>
      <c r="L1655" s="32">
        <f t="shared" si="86"/>
        <v>0</v>
      </c>
      <c r="M1655" s="30">
        <v>0</v>
      </c>
      <c r="N1655" s="32">
        <f t="shared" si="87"/>
        <v>0</v>
      </c>
      <c r="O1655" s="33"/>
      <c r="P1655" s="34"/>
    </row>
    <row r="1656" spans="1:16" s="35" customFormat="1" x14ac:dyDescent="0.3">
      <c r="A1656" s="22" t="s">
        <v>298</v>
      </c>
      <c r="B1656" s="23" t="s">
        <v>299</v>
      </c>
      <c r="C1656" s="24" t="s">
        <v>300</v>
      </c>
      <c r="D1656" s="25">
        <v>43647</v>
      </c>
      <c r="E1656" s="25">
        <v>44012</v>
      </c>
      <c r="F1656" s="26" t="s">
        <v>219</v>
      </c>
      <c r="G1656" s="27" t="s">
        <v>220</v>
      </c>
      <c r="H1656" s="28" t="s">
        <v>230</v>
      </c>
      <c r="I1656" s="29" t="s">
        <v>231</v>
      </c>
      <c r="J1656" s="30">
        <v>0</v>
      </c>
      <c r="K1656" s="31">
        <v>0</v>
      </c>
      <c r="L1656" s="32">
        <f t="shared" si="86"/>
        <v>0</v>
      </c>
      <c r="M1656" s="30">
        <v>0</v>
      </c>
      <c r="N1656" s="32">
        <f t="shared" si="87"/>
        <v>0</v>
      </c>
      <c r="O1656" s="33"/>
      <c r="P1656" s="34"/>
    </row>
    <row r="1657" spans="1:16" s="35" customFormat="1" x14ac:dyDescent="0.3">
      <c r="A1657" s="22" t="s">
        <v>298</v>
      </c>
      <c r="B1657" s="23" t="s">
        <v>299</v>
      </c>
      <c r="C1657" s="24" t="s">
        <v>300</v>
      </c>
      <c r="D1657" s="25">
        <v>43647</v>
      </c>
      <c r="E1657" s="25">
        <v>44012</v>
      </c>
      <c r="F1657" s="26" t="s">
        <v>219</v>
      </c>
      <c r="G1657" s="27" t="s">
        <v>220</v>
      </c>
      <c r="H1657" s="28" t="s">
        <v>148</v>
      </c>
      <c r="I1657" s="29" t="s">
        <v>232</v>
      </c>
      <c r="J1657" s="30">
        <v>0</v>
      </c>
      <c r="K1657" s="31">
        <v>0</v>
      </c>
      <c r="L1657" s="32">
        <f t="shared" si="86"/>
        <v>0</v>
      </c>
      <c r="M1657" s="30">
        <v>0</v>
      </c>
      <c r="N1657" s="32">
        <f t="shared" si="87"/>
        <v>0</v>
      </c>
      <c r="O1657" s="33"/>
      <c r="P1657" s="34"/>
    </row>
    <row r="1658" spans="1:16" s="35" customFormat="1" x14ac:dyDescent="0.3">
      <c r="A1658" s="22" t="s">
        <v>298</v>
      </c>
      <c r="B1658" s="23" t="s">
        <v>299</v>
      </c>
      <c r="C1658" s="24" t="s">
        <v>300</v>
      </c>
      <c r="D1658" s="25">
        <v>43647</v>
      </c>
      <c r="E1658" s="25">
        <v>44012</v>
      </c>
      <c r="F1658" s="26" t="s">
        <v>219</v>
      </c>
      <c r="G1658" s="27" t="s">
        <v>220</v>
      </c>
      <c r="H1658" s="28" t="s">
        <v>150</v>
      </c>
      <c r="I1658" s="29" t="s">
        <v>233</v>
      </c>
      <c r="J1658" s="30">
        <v>0</v>
      </c>
      <c r="K1658" s="31">
        <v>0</v>
      </c>
      <c r="L1658" s="32">
        <f t="shared" si="86"/>
        <v>0</v>
      </c>
      <c r="M1658" s="30">
        <v>0</v>
      </c>
      <c r="N1658" s="32">
        <f t="shared" si="87"/>
        <v>0</v>
      </c>
      <c r="O1658" s="33"/>
      <c r="P1658" s="34"/>
    </row>
    <row r="1659" spans="1:16" s="35" customFormat="1" x14ac:dyDescent="0.3">
      <c r="A1659" s="22" t="s">
        <v>298</v>
      </c>
      <c r="B1659" s="23" t="s">
        <v>299</v>
      </c>
      <c r="C1659" s="24" t="s">
        <v>300</v>
      </c>
      <c r="D1659" s="25">
        <v>43647</v>
      </c>
      <c r="E1659" s="25">
        <v>44012</v>
      </c>
      <c r="F1659" s="26" t="s">
        <v>219</v>
      </c>
      <c r="G1659" s="27" t="s">
        <v>220</v>
      </c>
      <c r="H1659" s="28" t="s">
        <v>234</v>
      </c>
      <c r="I1659" s="29" t="s">
        <v>235</v>
      </c>
      <c r="J1659" s="30">
        <v>0</v>
      </c>
      <c r="K1659" s="31">
        <v>0</v>
      </c>
      <c r="L1659" s="32">
        <f t="shared" si="86"/>
        <v>0</v>
      </c>
      <c r="M1659" s="30">
        <v>0</v>
      </c>
      <c r="N1659" s="32">
        <f t="shared" si="87"/>
        <v>0</v>
      </c>
      <c r="O1659" s="33"/>
      <c r="P1659" s="34"/>
    </row>
    <row r="1660" spans="1:16" s="35" customFormat="1" x14ac:dyDescent="0.3">
      <c r="A1660" s="22" t="s">
        <v>298</v>
      </c>
      <c r="B1660" s="23" t="s">
        <v>299</v>
      </c>
      <c r="C1660" s="24" t="s">
        <v>300</v>
      </c>
      <c r="D1660" s="25">
        <v>43647</v>
      </c>
      <c r="E1660" s="25">
        <v>44012</v>
      </c>
      <c r="F1660" s="26" t="s">
        <v>219</v>
      </c>
      <c r="G1660" s="27" t="s">
        <v>220</v>
      </c>
      <c r="H1660" s="28" t="s">
        <v>236</v>
      </c>
      <c r="I1660" s="29" t="s">
        <v>237</v>
      </c>
      <c r="J1660" s="30">
        <v>3092</v>
      </c>
      <c r="K1660" s="31">
        <v>0</v>
      </c>
      <c r="L1660" s="32">
        <f t="shared" si="86"/>
        <v>3092</v>
      </c>
      <c r="M1660" s="30">
        <v>0</v>
      </c>
      <c r="N1660" s="32">
        <f t="shared" si="87"/>
        <v>3092</v>
      </c>
      <c r="O1660" s="33"/>
      <c r="P1660" s="34"/>
    </row>
    <row r="1661" spans="1:16" s="35" customFormat="1" x14ac:dyDescent="0.3">
      <c r="A1661" s="22" t="s">
        <v>298</v>
      </c>
      <c r="B1661" s="23" t="s">
        <v>299</v>
      </c>
      <c r="C1661" s="24" t="s">
        <v>300</v>
      </c>
      <c r="D1661" s="25">
        <v>43647</v>
      </c>
      <c r="E1661" s="25">
        <v>44012</v>
      </c>
      <c r="F1661" s="26" t="s">
        <v>219</v>
      </c>
      <c r="G1661" s="27" t="s">
        <v>220</v>
      </c>
      <c r="H1661" s="28" t="s">
        <v>238</v>
      </c>
      <c r="I1661" s="29" t="s">
        <v>239</v>
      </c>
      <c r="J1661" s="30">
        <v>0</v>
      </c>
      <c r="K1661" s="31">
        <v>0</v>
      </c>
      <c r="L1661" s="32">
        <f t="shared" si="86"/>
        <v>0</v>
      </c>
      <c r="M1661" s="30">
        <v>0</v>
      </c>
      <c r="N1661" s="32">
        <f t="shared" si="87"/>
        <v>0</v>
      </c>
      <c r="O1661" s="33"/>
      <c r="P1661" s="34"/>
    </row>
    <row r="1662" spans="1:16" s="35" customFormat="1" x14ac:dyDescent="0.3">
      <c r="A1662" s="22" t="s">
        <v>298</v>
      </c>
      <c r="B1662" s="23" t="s">
        <v>299</v>
      </c>
      <c r="C1662" s="24" t="s">
        <v>300</v>
      </c>
      <c r="D1662" s="25">
        <v>43647</v>
      </c>
      <c r="E1662" s="25">
        <v>44012</v>
      </c>
      <c r="F1662" s="26" t="s">
        <v>219</v>
      </c>
      <c r="G1662" s="27" t="s">
        <v>220</v>
      </c>
      <c r="H1662" s="28" t="s">
        <v>108</v>
      </c>
      <c r="I1662" s="29" t="s">
        <v>109</v>
      </c>
      <c r="J1662" s="30">
        <v>0</v>
      </c>
      <c r="K1662" s="31">
        <v>0</v>
      </c>
      <c r="L1662" s="32">
        <f t="shared" si="86"/>
        <v>0</v>
      </c>
      <c r="M1662" s="30">
        <v>0</v>
      </c>
      <c r="N1662" s="32">
        <f t="shared" si="87"/>
        <v>0</v>
      </c>
      <c r="O1662" s="33"/>
      <c r="P1662" s="34"/>
    </row>
    <row r="1663" spans="1:16" s="35" customFormat="1" x14ac:dyDescent="0.3">
      <c r="A1663" s="22" t="s">
        <v>298</v>
      </c>
      <c r="B1663" s="23" t="s">
        <v>299</v>
      </c>
      <c r="C1663" s="24" t="s">
        <v>300</v>
      </c>
      <c r="D1663" s="25">
        <v>43647</v>
      </c>
      <c r="E1663" s="25">
        <v>44012</v>
      </c>
      <c r="F1663" s="45" t="s">
        <v>219</v>
      </c>
      <c r="G1663" s="46" t="s">
        <v>220</v>
      </c>
      <c r="H1663" s="47" t="s">
        <v>34</v>
      </c>
      <c r="I1663" s="48" t="s">
        <v>240</v>
      </c>
      <c r="J1663" s="49">
        <f>SUM(J1649:J1662)</f>
        <v>38690.9</v>
      </c>
      <c r="K1663" s="50">
        <f>SUM(K1649:K1662)</f>
        <v>0</v>
      </c>
      <c r="L1663" s="51">
        <f t="shared" si="86"/>
        <v>38690.9</v>
      </c>
      <c r="M1663" s="49">
        <f>SUM(M1649:M1662)</f>
        <v>0</v>
      </c>
      <c r="N1663" s="51">
        <f t="shared" si="87"/>
        <v>38690.9</v>
      </c>
      <c r="O1663" s="52"/>
      <c r="P1663" s="53"/>
    </row>
    <row r="1664" spans="1:16" s="35" customFormat="1" x14ac:dyDescent="0.3">
      <c r="A1664" s="22" t="s">
        <v>298</v>
      </c>
      <c r="B1664" s="23" t="s">
        <v>299</v>
      </c>
      <c r="C1664" s="24" t="s">
        <v>300</v>
      </c>
      <c r="D1664" s="25">
        <v>43647</v>
      </c>
      <c r="E1664" s="25">
        <v>44012</v>
      </c>
      <c r="F1664" s="36" t="s">
        <v>241</v>
      </c>
      <c r="G1664" s="37" t="s">
        <v>242</v>
      </c>
      <c r="H1664" s="38" t="s">
        <v>24</v>
      </c>
      <c r="I1664" s="39" t="s">
        <v>243</v>
      </c>
      <c r="J1664" s="40">
        <f>J1558+J1576+J1589+J1596+J1603+J1609+J1627+J1633+J1648+J1663</f>
        <v>3082126.6</v>
      </c>
      <c r="K1664" s="41">
        <f>K1558+K1576+K1589+K1596+K1603+K1609+K1627+K1633+K1648+K1663</f>
        <v>-137924.82</v>
      </c>
      <c r="L1664" s="42">
        <f t="shared" si="86"/>
        <v>2944201.7800000003</v>
      </c>
      <c r="M1664" s="40">
        <f>M1558+M1576+M1589+M1596+M1603+M1609+M1627+M1633+M1648+M1663</f>
        <v>-474</v>
      </c>
      <c r="N1664" s="42">
        <f t="shared" si="87"/>
        <v>2943727.7800000003</v>
      </c>
      <c r="O1664" s="54">
        <f>SUM(O1522:O1663)</f>
        <v>83002.55</v>
      </c>
      <c r="P1664" s="55">
        <f>SUM(P1522:P1663)</f>
        <v>84434.15</v>
      </c>
    </row>
    <row r="1665" spans="1:16" s="35" customFormat="1" x14ac:dyDescent="0.3">
      <c r="A1665" s="22" t="s">
        <v>298</v>
      </c>
      <c r="B1665" s="23" t="s">
        <v>299</v>
      </c>
      <c r="C1665" s="24" t="s">
        <v>300</v>
      </c>
      <c r="D1665" s="25">
        <v>43647</v>
      </c>
      <c r="E1665" s="25">
        <v>44012</v>
      </c>
      <c r="F1665" s="26" t="s">
        <v>241</v>
      </c>
      <c r="G1665" s="56" t="s">
        <v>244</v>
      </c>
      <c r="H1665" s="57" t="s">
        <v>26</v>
      </c>
      <c r="I1665" s="29" t="s">
        <v>245</v>
      </c>
      <c r="J1665" s="58">
        <v>3082127</v>
      </c>
      <c r="K1665" s="31"/>
      <c r="L1665" s="32"/>
      <c r="M1665" s="30"/>
      <c r="N1665" s="32"/>
      <c r="O1665" s="33"/>
      <c r="P1665" s="34"/>
    </row>
    <row r="1666" spans="1:16" s="35" customFormat="1" x14ac:dyDescent="0.3">
      <c r="A1666" s="22" t="s">
        <v>298</v>
      </c>
      <c r="B1666" s="23" t="s">
        <v>299</v>
      </c>
      <c r="C1666" s="24" t="s">
        <v>300</v>
      </c>
      <c r="D1666" s="25">
        <v>43647</v>
      </c>
      <c r="E1666" s="25">
        <v>44012</v>
      </c>
      <c r="F1666" s="26" t="s">
        <v>241</v>
      </c>
      <c r="G1666" s="56" t="s">
        <v>246</v>
      </c>
      <c r="H1666" s="57" t="s">
        <v>28</v>
      </c>
      <c r="I1666" s="29" t="s">
        <v>247</v>
      </c>
      <c r="J1666" s="30">
        <f>J1664-J1665</f>
        <v>-0.39999999990686774</v>
      </c>
      <c r="K1666" s="31"/>
      <c r="L1666" s="32"/>
      <c r="M1666" s="30"/>
      <c r="N1666" s="32"/>
      <c r="O1666" s="33"/>
      <c r="P1666" s="34"/>
    </row>
    <row r="1667" spans="1:16" s="35" customFormat="1" x14ac:dyDescent="0.3">
      <c r="A1667" s="22" t="s">
        <v>298</v>
      </c>
      <c r="B1667" s="23" t="s">
        <v>299</v>
      </c>
      <c r="C1667" s="24" t="s">
        <v>300</v>
      </c>
      <c r="D1667" s="25">
        <v>43647</v>
      </c>
      <c r="E1667" s="25">
        <v>44012</v>
      </c>
      <c r="F1667" s="36" t="s">
        <v>241</v>
      </c>
      <c r="G1667" s="37" t="s">
        <v>248</v>
      </c>
      <c r="H1667" s="38" t="s">
        <v>30</v>
      </c>
      <c r="I1667" s="39" t="s">
        <v>248</v>
      </c>
      <c r="J1667" s="40">
        <f>J1521-J1664</f>
        <v>387848.61999999965</v>
      </c>
      <c r="K1667" s="41">
        <f>K1521-K1664</f>
        <v>137924.82</v>
      </c>
      <c r="L1667" s="42">
        <f>L1521-L1664</f>
        <v>525773.43999999948</v>
      </c>
      <c r="M1667" s="40">
        <f>M1521-M1664</f>
        <v>474</v>
      </c>
      <c r="N1667" s="42">
        <f>N1521-N1664</f>
        <v>526247.43999999948</v>
      </c>
      <c r="O1667" s="43"/>
      <c r="P1667" s="44"/>
    </row>
    <row r="1668" spans="1:16" s="35" customFormat="1" x14ac:dyDescent="0.3">
      <c r="A1668" s="22" t="s">
        <v>298</v>
      </c>
      <c r="B1668" s="23" t="s">
        <v>299</v>
      </c>
      <c r="C1668" s="24" t="s">
        <v>300</v>
      </c>
      <c r="D1668" s="25">
        <v>43647</v>
      </c>
      <c r="E1668" s="25">
        <v>44012</v>
      </c>
      <c r="F1668" s="26" t="s">
        <v>249</v>
      </c>
      <c r="G1668" s="27" t="s">
        <v>250</v>
      </c>
      <c r="H1668" s="57" t="s">
        <v>24</v>
      </c>
      <c r="I1668" s="29" t="s">
        <v>251</v>
      </c>
      <c r="J1668" s="59">
        <v>18793</v>
      </c>
      <c r="K1668" s="60"/>
      <c r="L1668" s="61">
        <f>SUM(J1668:K1668)</f>
        <v>18793</v>
      </c>
      <c r="M1668" s="59">
        <v>0</v>
      </c>
      <c r="N1668" s="61">
        <f>+SUM($L1668:$M1668)</f>
        <v>18793</v>
      </c>
      <c r="O1668" s="33"/>
      <c r="P1668" s="34"/>
    </row>
    <row r="1669" spans="1:16" s="35" customFormat="1" x14ac:dyDescent="0.3">
      <c r="A1669" s="22" t="s">
        <v>298</v>
      </c>
      <c r="B1669" s="23" t="s">
        <v>299</v>
      </c>
      <c r="C1669" s="24" t="s">
        <v>300</v>
      </c>
      <c r="D1669" s="25">
        <v>43647</v>
      </c>
      <c r="E1669" s="25">
        <v>44012</v>
      </c>
      <c r="F1669" s="26" t="s">
        <v>249</v>
      </c>
      <c r="G1669" s="27" t="s">
        <v>250</v>
      </c>
      <c r="H1669" s="57" t="s">
        <v>26</v>
      </c>
      <c r="I1669" s="29" t="s">
        <v>252</v>
      </c>
      <c r="J1669" s="59">
        <v>0</v>
      </c>
      <c r="K1669" s="60"/>
      <c r="L1669" s="61">
        <f>SUM(J1669:K1669)</f>
        <v>0</v>
      </c>
      <c r="M1669" s="59">
        <v>0</v>
      </c>
      <c r="N1669" s="61">
        <f>+SUM($L1669:$M1669)</f>
        <v>0</v>
      </c>
      <c r="O1669" s="33"/>
      <c r="P1669" s="34"/>
    </row>
    <row r="1670" spans="1:16" s="35" customFormat="1" x14ac:dyDescent="0.3">
      <c r="A1670" s="22" t="s">
        <v>298</v>
      </c>
      <c r="B1670" s="23" t="s">
        <v>299</v>
      </c>
      <c r="C1670" s="24" t="s">
        <v>300</v>
      </c>
      <c r="D1670" s="25">
        <v>43647</v>
      </c>
      <c r="E1670" s="25">
        <v>44012</v>
      </c>
      <c r="F1670" s="26" t="s">
        <v>249</v>
      </c>
      <c r="G1670" s="27" t="s">
        <v>250</v>
      </c>
      <c r="H1670" s="57" t="s">
        <v>28</v>
      </c>
      <c r="I1670" s="29" t="s">
        <v>253</v>
      </c>
      <c r="J1670" s="59">
        <v>11</v>
      </c>
      <c r="K1670" s="60"/>
      <c r="L1670" s="61">
        <f>SUM(J1670:K1670)</f>
        <v>11</v>
      </c>
      <c r="M1670" s="59">
        <v>0</v>
      </c>
      <c r="N1670" s="61">
        <f>+SUM($L1670:$M1670)</f>
        <v>11</v>
      </c>
      <c r="O1670" s="33"/>
      <c r="P1670" s="34"/>
    </row>
    <row r="1671" spans="1:16" s="35" customFormat="1" x14ac:dyDescent="0.3">
      <c r="A1671" s="22" t="s">
        <v>298</v>
      </c>
      <c r="B1671" s="23" t="s">
        <v>299</v>
      </c>
      <c r="C1671" s="24" t="s">
        <v>300</v>
      </c>
      <c r="D1671" s="25">
        <v>43647</v>
      </c>
      <c r="E1671" s="25">
        <v>44012</v>
      </c>
      <c r="F1671" s="26" t="s">
        <v>249</v>
      </c>
      <c r="G1671" s="27" t="s">
        <v>250</v>
      </c>
      <c r="H1671" s="57" t="s">
        <v>30</v>
      </c>
      <c r="I1671" s="29" t="s">
        <v>254</v>
      </c>
      <c r="J1671" s="59">
        <v>0</v>
      </c>
      <c r="K1671" s="60"/>
      <c r="L1671" s="61">
        <f>SUM(J1671:K1671)</f>
        <v>0</v>
      </c>
      <c r="M1671" s="59">
        <v>0</v>
      </c>
      <c r="N1671" s="61">
        <f>+SUM($L1671:$M1671)</f>
        <v>0</v>
      </c>
      <c r="O1671" s="33"/>
      <c r="P1671" s="34"/>
    </row>
    <row r="1672" spans="1:16" s="35" customFormat="1" x14ac:dyDescent="0.3">
      <c r="A1672" s="22" t="s">
        <v>298</v>
      </c>
      <c r="B1672" s="23" t="s">
        <v>299</v>
      </c>
      <c r="C1672" s="24" t="s">
        <v>300</v>
      </c>
      <c r="D1672" s="25">
        <v>43647</v>
      </c>
      <c r="E1672" s="25">
        <v>44012</v>
      </c>
      <c r="F1672" s="36" t="s">
        <v>249</v>
      </c>
      <c r="G1672" s="37" t="s">
        <v>250</v>
      </c>
      <c r="H1672" s="38" t="s">
        <v>32</v>
      </c>
      <c r="I1672" s="39" t="s">
        <v>255</v>
      </c>
      <c r="J1672" s="62">
        <f>SUM(J1668:J1671)</f>
        <v>18804</v>
      </c>
      <c r="K1672" s="63">
        <f>SUM(K1668:K1671)</f>
        <v>0</v>
      </c>
      <c r="L1672" s="64">
        <f>SUM(L1668:L1671)</f>
        <v>18804</v>
      </c>
      <c r="M1672" s="62">
        <f>SUM(M1668:M1671)</f>
        <v>0</v>
      </c>
      <c r="N1672" s="64">
        <f>SUM(N1668:N1671)</f>
        <v>18804</v>
      </c>
      <c r="O1672" s="43"/>
      <c r="P1672" s="44"/>
    </row>
    <row r="1673" spans="1:16" s="35" customFormat="1" x14ac:dyDescent="0.3">
      <c r="A1673" s="22" t="s">
        <v>298</v>
      </c>
      <c r="B1673" s="23" t="s">
        <v>299</v>
      </c>
      <c r="C1673" s="24" t="s">
        <v>300</v>
      </c>
      <c r="D1673" s="25">
        <v>43647</v>
      </c>
      <c r="E1673" s="25">
        <v>44012</v>
      </c>
      <c r="F1673" s="26" t="s">
        <v>256</v>
      </c>
      <c r="G1673" s="27" t="s">
        <v>257</v>
      </c>
      <c r="H1673" s="57" t="s">
        <v>24</v>
      </c>
      <c r="I1673" s="29" t="s">
        <v>258</v>
      </c>
      <c r="J1673" s="59">
        <v>54</v>
      </c>
      <c r="K1673" s="60"/>
      <c r="L1673" s="61">
        <f>SUM(J1673:K1673)</f>
        <v>54</v>
      </c>
      <c r="M1673" s="59">
        <v>0</v>
      </c>
      <c r="N1673" s="61">
        <f t="shared" ref="N1673:N1683" si="88">+SUM($L1673:$M1673)</f>
        <v>54</v>
      </c>
      <c r="O1673" s="33"/>
      <c r="P1673" s="34"/>
    </row>
    <row r="1674" spans="1:16" s="35" customFormat="1" x14ac:dyDescent="0.3">
      <c r="A1674" s="22" t="s">
        <v>298</v>
      </c>
      <c r="B1674" s="23" t="s">
        <v>299</v>
      </c>
      <c r="C1674" s="24" t="s">
        <v>300</v>
      </c>
      <c r="D1674" s="25">
        <v>43647</v>
      </c>
      <c r="E1674" s="25">
        <v>44012</v>
      </c>
      <c r="F1674" s="26" t="s">
        <v>256</v>
      </c>
      <c r="G1674" s="27" t="s">
        <v>257</v>
      </c>
      <c r="H1674" s="57" t="s">
        <v>26</v>
      </c>
      <c r="I1674" s="29" t="s">
        <v>259</v>
      </c>
      <c r="J1674" s="59">
        <v>54</v>
      </c>
      <c r="K1674" s="60"/>
      <c r="L1674" s="61">
        <f>SUM(J1674:K1674)</f>
        <v>54</v>
      </c>
      <c r="M1674" s="59">
        <v>0</v>
      </c>
      <c r="N1674" s="61">
        <f t="shared" si="88"/>
        <v>54</v>
      </c>
      <c r="O1674" s="33"/>
      <c r="P1674" s="34"/>
    </row>
    <row r="1675" spans="1:16" s="35" customFormat="1" x14ac:dyDescent="0.3">
      <c r="A1675" s="22" t="s">
        <v>298</v>
      </c>
      <c r="B1675" s="23" t="s">
        <v>299</v>
      </c>
      <c r="C1675" s="24" t="s">
        <v>300</v>
      </c>
      <c r="D1675" s="25">
        <v>43647</v>
      </c>
      <c r="E1675" s="25">
        <v>44012</v>
      </c>
      <c r="F1675" s="26" t="s">
        <v>256</v>
      </c>
      <c r="G1675" s="27" t="s">
        <v>257</v>
      </c>
      <c r="H1675" s="57" t="s">
        <v>28</v>
      </c>
      <c r="I1675" s="29" t="s">
        <v>260</v>
      </c>
      <c r="J1675" s="59">
        <v>366</v>
      </c>
      <c r="K1675" s="60"/>
      <c r="L1675" s="61">
        <f>SUM(J1675:K1675)</f>
        <v>366</v>
      </c>
      <c r="M1675" s="59">
        <v>0</v>
      </c>
      <c r="N1675" s="61">
        <f t="shared" si="88"/>
        <v>366</v>
      </c>
      <c r="O1675" s="33"/>
      <c r="P1675" s="34"/>
    </row>
    <row r="1676" spans="1:16" s="35" customFormat="1" x14ac:dyDescent="0.3">
      <c r="A1676" s="22" t="s">
        <v>298</v>
      </c>
      <c r="B1676" s="23" t="s">
        <v>299</v>
      </c>
      <c r="C1676" s="24" t="s">
        <v>300</v>
      </c>
      <c r="D1676" s="25">
        <v>43647</v>
      </c>
      <c r="E1676" s="25">
        <v>44012</v>
      </c>
      <c r="F1676" s="26" t="s">
        <v>256</v>
      </c>
      <c r="G1676" s="27" t="s">
        <v>257</v>
      </c>
      <c r="H1676" s="57" t="s">
        <v>30</v>
      </c>
      <c r="I1676" s="29" t="s">
        <v>261</v>
      </c>
      <c r="J1676" s="59">
        <f>J1673*J1675</f>
        <v>19764</v>
      </c>
      <c r="K1676" s="60"/>
      <c r="L1676" s="61">
        <f>SUM(J1676:K1676)</f>
        <v>19764</v>
      </c>
      <c r="M1676" s="59">
        <v>0</v>
      </c>
      <c r="N1676" s="61">
        <f t="shared" si="88"/>
        <v>19764</v>
      </c>
      <c r="O1676" s="33"/>
      <c r="P1676" s="34"/>
    </row>
    <row r="1677" spans="1:16" s="35" customFormat="1" x14ac:dyDescent="0.3">
      <c r="A1677" s="22" t="s">
        <v>298</v>
      </c>
      <c r="B1677" s="23" t="s">
        <v>299</v>
      </c>
      <c r="C1677" s="24" t="s">
        <v>300</v>
      </c>
      <c r="D1677" s="25">
        <v>43647</v>
      </c>
      <c r="E1677" s="25">
        <v>44012</v>
      </c>
      <c r="F1677" s="26" t="s">
        <v>256</v>
      </c>
      <c r="G1677" s="27" t="s">
        <v>257</v>
      </c>
      <c r="H1677" s="57" t="s">
        <v>32</v>
      </c>
      <c r="I1677" s="29" t="s">
        <v>262</v>
      </c>
      <c r="J1677" s="65">
        <f>J1672/J1676</f>
        <v>0.95142683667273831</v>
      </c>
      <c r="K1677" s="60"/>
      <c r="L1677" s="66">
        <f t="shared" ref="L1677" si="89">L1672/L1676</f>
        <v>0.95142683667273831</v>
      </c>
      <c r="M1677" s="59">
        <v>0</v>
      </c>
      <c r="N1677" s="66">
        <f t="shared" si="88"/>
        <v>0.95142683667273831</v>
      </c>
      <c r="O1677" s="33"/>
      <c r="P1677" s="34"/>
    </row>
    <row r="1678" spans="1:16" s="35" customFormat="1" x14ac:dyDescent="0.3">
      <c r="A1678" s="22" t="s">
        <v>298</v>
      </c>
      <c r="B1678" s="23" t="s">
        <v>299</v>
      </c>
      <c r="C1678" s="24" t="s">
        <v>300</v>
      </c>
      <c r="D1678" s="25">
        <v>43647</v>
      </c>
      <c r="E1678" s="25">
        <v>44012</v>
      </c>
      <c r="F1678" s="26" t="s">
        <v>256</v>
      </c>
      <c r="G1678" s="27" t="s">
        <v>257</v>
      </c>
      <c r="H1678" s="57" t="s">
        <v>263</v>
      </c>
      <c r="I1678" s="29" t="s">
        <v>264</v>
      </c>
      <c r="J1678" s="65">
        <f>(J1668+J1669)/J1676</f>
        <v>0.95087026917628015</v>
      </c>
      <c r="K1678" s="60"/>
      <c r="L1678" s="66">
        <f>(L1668+L1669)/L1676</f>
        <v>0.95087026917628015</v>
      </c>
      <c r="M1678" s="59">
        <v>0</v>
      </c>
      <c r="N1678" s="66">
        <f t="shared" si="88"/>
        <v>0.95087026917628015</v>
      </c>
      <c r="O1678" s="33"/>
      <c r="P1678" s="34"/>
    </row>
    <row r="1679" spans="1:16" s="35" customFormat="1" x14ac:dyDescent="0.3">
      <c r="A1679" s="22" t="s">
        <v>298</v>
      </c>
      <c r="B1679" s="23" t="s">
        <v>299</v>
      </c>
      <c r="C1679" s="24" t="s">
        <v>300</v>
      </c>
      <c r="D1679" s="25">
        <v>43647</v>
      </c>
      <c r="E1679" s="25">
        <v>44012</v>
      </c>
      <c r="F1679" s="26" t="s">
        <v>256</v>
      </c>
      <c r="G1679" s="27" t="s">
        <v>257</v>
      </c>
      <c r="H1679" s="57" t="s">
        <v>265</v>
      </c>
      <c r="I1679" s="29" t="s">
        <v>266</v>
      </c>
      <c r="J1679" s="65">
        <f>J1678/J1677</f>
        <v>0.99941501808125932</v>
      </c>
      <c r="K1679" s="60"/>
      <c r="L1679" s="66">
        <f>L1678/L1677</f>
        <v>0.99941501808125932</v>
      </c>
      <c r="M1679" s="59">
        <v>0</v>
      </c>
      <c r="N1679" s="66">
        <f t="shared" si="88"/>
        <v>0.99941501808125932</v>
      </c>
      <c r="O1679" s="33"/>
      <c r="P1679" s="34"/>
    </row>
    <row r="1680" spans="1:16" s="35" customFormat="1" x14ac:dyDescent="0.3">
      <c r="A1680" s="22" t="s">
        <v>298</v>
      </c>
      <c r="B1680" s="23" t="s">
        <v>299</v>
      </c>
      <c r="C1680" s="24" t="s">
        <v>300</v>
      </c>
      <c r="D1680" s="25">
        <v>43647</v>
      </c>
      <c r="E1680" s="25">
        <v>44012</v>
      </c>
      <c r="F1680" s="26" t="s">
        <v>267</v>
      </c>
      <c r="G1680" s="27" t="s">
        <v>268</v>
      </c>
      <c r="H1680" s="57" t="s">
        <v>24</v>
      </c>
      <c r="I1680" s="67" t="s">
        <v>269</v>
      </c>
      <c r="J1680" s="68" t="s">
        <v>270</v>
      </c>
      <c r="K1680" s="60"/>
      <c r="L1680" s="69">
        <f>SUM(J1680:K1680)</f>
        <v>0</v>
      </c>
      <c r="M1680" s="68">
        <v>0</v>
      </c>
      <c r="N1680" s="69">
        <f t="shared" si="88"/>
        <v>0</v>
      </c>
      <c r="O1680" s="33"/>
      <c r="P1680" s="34"/>
    </row>
    <row r="1681" spans="1:16" s="35" customFormat="1" x14ac:dyDescent="0.3">
      <c r="A1681" s="22" t="s">
        <v>298</v>
      </c>
      <c r="B1681" s="23" t="s">
        <v>299</v>
      </c>
      <c r="C1681" s="24" t="s">
        <v>300</v>
      </c>
      <c r="D1681" s="25">
        <v>43647</v>
      </c>
      <c r="E1681" s="25">
        <v>44012</v>
      </c>
      <c r="F1681" s="26" t="s">
        <v>267</v>
      </c>
      <c r="G1681" s="27" t="s">
        <v>268</v>
      </c>
      <c r="H1681" s="57" t="s">
        <v>26</v>
      </c>
      <c r="I1681" s="67" t="s">
        <v>271</v>
      </c>
      <c r="J1681" s="68">
        <v>185.36363636363637</v>
      </c>
      <c r="K1681" s="60"/>
      <c r="L1681" s="69">
        <f>SUM(J1681:K1681)</f>
        <v>185.36363636363637</v>
      </c>
      <c r="M1681" s="68">
        <v>0</v>
      </c>
      <c r="N1681" s="69">
        <f t="shared" si="88"/>
        <v>185.36363636363637</v>
      </c>
      <c r="O1681" s="33"/>
      <c r="P1681" s="34"/>
    </row>
    <row r="1682" spans="1:16" s="35" customFormat="1" x14ac:dyDescent="0.3">
      <c r="A1682" s="22" t="s">
        <v>298</v>
      </c>
      <c r="B1682" s="23" t="s">
        <v>299</v>
      </c>
      <c r="C1682" s="24" t="s">
        <v>300</v>
      </c>
      <c r="D1682" s="25">
        <v>43647</v>
      </c>
      <c r="E1682" s="25">
        <v>44012</v>
      </c>
      <c r="F1682" s="26" t="s">
        <v>267</v>
      </c>
      <c r="G1682" s="27" t="s">
        <v>268</v>
      </c>
      <c r="H1682" s="57" t="s">
        <v>28</v>
      </c>
      <c r="I1682" s="67" t="s">
        <v>272</v>
      </c>
      <c r="J1682" s="68" t="s">
        <v>270</v>
      </c>
      <c r="K1682" s="60"/>
      <c r="L1682" s="69">
        <f>SUM(J1682:K1682)</f>
        <v>0</v>
      </c>
      <c r="M1682" s="68">
        <v>0</v>
      </c>
      <c r="N1682" s="69">
        <f t="shared" si="88"/>
        <v>0</v>
      </c>
      <c r="O1682" s="33"/>
      <c r="P1682" s="34"/>
    </row>
    <row r="1683" spans="1:16" s="35" customFormat="1" ht="15" thickBot="1" x14ac:dyDescent="0.35">
      <c r="A1683" s="70" t="s">
        <v>298</v>
      </c>
      <c r="B1683" s="71" t="s">
        <v>299</v>
      </c>
      <c r="C1683" s="24" t="s">
        <v>300</v>
      </c>
      <c r="D1683" s="73">
        <v>43647</v>
      </c>
      <c r="E1683" s="73">
        <v>44012</v>
      </c>
      <c r="F1683" s="74" t="s">
        <v>267</v>
      </c>
      <c r="G1683" s="75" t="s">
        <v>268</v>
      </c>
      <c r="H1683" s="76" t="s">
        <v>30</v>
      </c>
      <c r="I1683" s="77" t="s">
        <v>273</v>
      </c>
      <c r="J1683" s="78" t="s">
        <v>270</v>
      </c>
      <c r="K1683" s="79"/>
      <c r="L1683" s="80">
        <f>SUM(J1683:K1683)</f>
        <v>0</v>
      </c>
      <c r="M1683" s="78">
        <v>0</v>
      </c>
      <c r="N1683" s="80">
        <f t="shared" si="88"/>
        <v>0</v>
      </c>
      <c r="O1683" s="81"/>
      <c r="P1683" s="82"/>
    </row>
    <row r="1684" spans="1:16" s="35" customFormat="1" x14ac:dyDescent="0.3">
      <c r="A1684" s="22" t="s">
        <v>301</v>
      </c>
      <c r="B1684" s="23" t="s">
        <v>302</v>
      </c>
      <c r="C1684" s="24" t="s">
        <v>303</v>
      </c>
      <c r="D1684" s="25">
        <v>43647</v>
      </c>
      <c r="E1684" s="25">
        <v>44012</v>
      </c>
      <c r="F1684" s="26" t="s">
        <v>22</v>
      </c>
      <c r="G1684" s="27" t="s">
        <v>23</v>
      </c>
      <c r="H1684" s="28" t="s">
        <v>24</v>
      </c>
      <c r="I1684" s="29" t="s">
        <v>25</v>
      </c>
      <c r="J1684" s="30">
        <v>707313</v>
      </c>
      <c r="K1684" s="31">
        <v>0</v>
      </c>
      <c r="L1684" s="32">
        <f t="shared" ref="L1684:L1715" si="90">SUM(J1684:K1684)</f>
        <v>707313</v>
      </c>
      <c r="M1684" s="30">
        <v>0</v>
      </c>
      <c r="N1684" s="32">
        <f t="shared" ref="N1684:N1715" si="91">+SUM($L1684:$M1684)</f>
        <v>707313</v>
      </c>
      <c r="O1684" s="33"/>
      <c r="P1684" s="34"/>
    </row>
    <row r="1685" spans="1:16" s="35" customFormat="1" x14ac:dyDescent="0.3">
      <c r="A1685" s="22" t="s">
        <v>301</v>
      </c>
      <c r="B1685" s="23" t="s">
        <v>302</v>
      </c>
      <c r="C1685" s="24" t="s">
        <v>303</v>
      </c>
      <c r="D1685" s="25">
        <v>43647</v>
      </c>
      <c r="E1685" s="25">
        <v>44012</v>
      </c>
      <c r="F1685" s="26" t="s">
        <v>22</v>
      </c>
      <c r="G1685" s="27" t="s">
        <v>23</v>
      </c>
      <c r="H1685" s="28" t="s">
        <v>26</v>
      </c>
      <c r="I1685" s="29" t="s">
        <v>27</v>
      </c>
      <c r="J1685" s="30">
        <v>0</v>
      </c>
      <c r="K1685" s="31">
        <v>0</v>
      </c>
      <c r="L1685" s="32">
        <f t="shared" si="90"/>
        <v>0</v>
      </c>
      <c r="M1685" s="30">
        <v>0</v>
      </c>
      <c r="N1685" s="32">
        <f t="shared" si="91"/>
        <v>0</v>
      </c>
      <c r="O1685" s="33"/>
      <c r="P1685" s="34"/>
    </row>
    <row r="1686" spans="1:16" s="35" customFormat="1" x14ac:dyDescent="0.3">
      <c r="A1686" s="22" t="s">
        <v>301</v>
      </c>
      <c r="B1686" s="23" t="s">
        <v>302</v>
      </c>
      <c r="C1686" s="24" t="s">
        <v>303</v>
      </c>
      <c r="D1686" s="25">
        <v>43647</v>
      </c>
      <c r="E1686" s="25">
        <v>44012</v>
      </c>
      <c r="F1686" s="26" t="s">
        <v>22</v>
      </c>
      <c r="G1686" s="27" t="s">
        <v>23</v>
      </c>
      <c r="H1686" s="28" t="s">
        <v>28</v>
      </c>
      <c r="I1686" s="29" t="s">
        <v>29</v>
      </c>
      <c r="J1686" s="30">
        <v>0</v>
      </c>
      <c r="K1686" s="31">
        <v>0</v>
      </c>
      <c r="L1686" s="32">
        <f t="shared" si="90"/>
        <v>0</v>
      </c>
      <c r="M1686" s="30">
        <v>0</v>
      </c>
      <c r="N1686" s="32">
        <f t="shared" si="91"/>
        <v>0</v>
      </c>
      <c r="O1686" s="33"/>
      <c r="P1686" s="34"/>
    </row>
    <row r="1687" spans="1:16" s="35" customFormat="1" x14ac:dyDescent="0.3">
      <c r="A1687" s="22" t="s">
        <v>301</v>
      </c>
      <c r="B1687" s="23" t="s">
        <v>302</v>
      </c>
      <c r="C1687" s="24" t="s">
        <v>303</v>
      </c>
      <c r="D1687" s="25">
        <v>43647</v>
      </c>
      <c r="E1687" s="25">
        <v>44012</v>
      </c>
      <c r="F1687" s="26" t="s">
        <v>22</v>
      </c>
      <c r="G1687" s="27" t="s">
        <v>23</v>
      </c>
      <c r="H1687" s="28" t="s">
        <v>30</v>
      </c>
      <c r="I1687" s="29" t="s">
        <v>31</v>
      </c>
      <c r="J1687" s="30">
        <v>0</v>
      </c>
      <c r="K1687" s="31">
        <v>0</v>
      </c>
      <c r="L1687" s="32">
        <f t="shared" si="90"/>
        <v>0</v>
      </c>
      <c r="M1687" s="30">
        <v>0</v>
      </c>
      <c r="N1687" s="32">
        <f t="shared" si="91"/>
        <v>0</v>
      </c>
      <c r="O1687" s="33"/>
      <c r="P1687" s="34"/>
    </row>
    <row r="1688" spans="1:16" s="35" customFormat="1" x14ac:dyDescent="0.3">
      <c r="A1688" s="22" t="s">
        <v>301</v>
      </c>
      <c r="B1688" s="23" t="s">
        <v>302</v>
      </c>
      <c r="C1688" s="24" t="s">
        <v>303</v>
      </c>
      <c r="D1688" s="25">
        <v>43647</v>
      </c>
      <c r="E1688" s="25">
        <v>44012</v>
      </c>
      <c r="F1688" s="26" t="s">
        <v>22</v>
      </c>
      <c r="G1688" s="27" t="s">
        <v>23</v>
      </c>
      <c r="H1688" s="28" t="s">
        <v>32</v>
      </c>
      <c r="I1688" s="29" t="s">
        <v>33</v>
      </c>
      <c r="J1688" s="30">
        <v>11491</v>
      </c>
      <c r="K1688" s="31">
        <v>6834</v>
      </c>
      <c r="L1688" s="32">
        <f t="shared" si="90"/>
        <v>18325</v>
      </c>
      <c r="M1688" s="30">
        <v>-13668</v>
      </c>
      <c r="N1688" s="32">
        <f t="shared" si="91"/>
        <v>4657</v>
      </c>
      <c r="O1688" s="33"/>
      <c r="P1688" s="34"/>
    </row>
    <row r="1689" spans="1:16" s="35" customFormat="1" x14ac:dyDescent="0.3">
      <c r="A1689" s="22" t="s">
        <v>301</v>
      </c>
      <c r="B1689" s="23" t="s">
        <v>302</v>
      </c>
      <c r="C1689" s="24" t="s">
        <v>303</v>
      </c>
      <c r="D1689" s="25">
        <v>43647</v>
      </c>
      <c r="E1689" s="25">
        <v>44012</v>
      </c>
      <c r="F1689" s="36" t="s">
        <v>22</v>
      </c>
      <c r="G1689" s="37" t="s">
        <v>23</v>
      </c>
      <c r="H1689" s="38" t="s">
        <v>34</v>
      </c>
      <c r="I1689" s="39" t="s">
        <v>35</v>
      </c>
      <c r="J1689" s="40">
        <f>SUM(J1684:J1688)</f>
        <v>718804</v>
      </c>
      <c r="K1689" s="41">
        <f t="shared" ref="K1689" si="92">SUM(K1684:K1688)</f>
        <v>6834</v>
      </c>
      <c r="L1689" s="42">
        <f t="shared" si="90"/>
        <v>725638</v>
      </c>
      <c r="M1689" s="40">
        <f>SUM(M1684:M1688)</f>
        <v>-13668</v>
      </c>
      <c r="N1689" s="42">
        <f t="shared" si="91"/>
        <v>711970</v>
      </c>
      <c r="O1689" s="43"/>
      <c r="P1689" s="44"/>
    </row>
    <row r="1690" spans="1:16" s="35" customFormat="1" x14ac:dyDescent="0.3">
      <c r="A1690" s="22" t="s">
        <v>301</v>
      </c>
      <c r="B1690" s="23" t="s">
        <v>302</v>
      </c>
      <c r="C1690" s="24" t="s">
        <v>303</v>
      </c>
      <c r="D1690" s="25">
        <v>43647</v>
      </c>
      <c r="E1690" s="25">
        <v>44012</v>
      </c>
      <c r="F1690" s="26" t="s">
        <v>36</v>
      </c>
      <c r="G1690" s="27" t="s">
        <v>37</v>
      </c>
      <c r="H1690" s="28" t="s">
        <v>38</v>
      </c>
      <c r="I1690" s="29" t="s">
        <v>39</v>
      </c>
      <c r="J1690" s="30">
        <v>23587</v>
      </c>
      <c r="K1690" s="31">
        <v>0</v>
      </c>
      <c r="L1690" s="32">
        <f t="shared" si="90"/>
        <v>23587</v>
      </c>
      <c r="M1690" s="30">
        <v>0</v>
      </c>
      <c r="N1690" s="32">
        <f t="shared" si="91"/>
        <v>23587</v>
      </c>
      <c r="O1690" s="33">
        <v>832</v>
      </c>
      <c r="P1690" s="34">
        <v>832</v>
      </c>
    </row>
    <row r="1691" spans="1:16" s="35" customFormat="1" x14ac:dyDescent="0.3">
      <c r="A1691" s="22" t="s">
        <v>301</v>
      </c>
      <c r="B1691" s="23" t="s">
        <v>302</v>
      </c>
      <c r="C1691" s="24" t="s">
        <v>303</v>
      </c>
      <c r="D1691" s="25">
        <v>43647</v>
      </c>
      <c r="E1691" s="25">
        <v>44012</v>
      </c>
      <c r="F1691" s="26" t="s">
        <v>36</v>
      </c>
      <c r="G1691" s="27" t="s">
        <v>37</v>
      </c>
      <c r="H1691" s="28" t="s">
        <v>40</v>
      </c>
      <c r="I1691" s="29" t="s">
        <v>41</v>
      </c>
      <c r="J1691" s="30">
        <v>0</v>
      </c>
      <c r="K1691" s="31">
        <v>0</v>
      </c>
      <c r="L1691" s="32">
        <f t="shared" si="90"/>
        <v>0</v>
      </c>
      <c r="M1691" s="30">
        <v>0</v>
      </c>
      <c r="N1691" s="32">
        <f t="shared" si="91"/>
        <v>0</v>
      </c>
      <c r="O1691" s="33">
        <v>0</v>
      </c>
      <c r="P1691" s="34">
        <v>0</v>
      </c>
    </row>
    <row r="1692" spans="1:16" s="35" customFormat="1" x14ac:dyDescent="0.3">
      <c r="A1692" s="22" t="s">
        <v>301</v>
      </c>
      <c r="B1692" s="23" t="s">
        <v>302</v>
      </c>
      <c r="C1692" s="24" t="s">
        <v>303</v>
      </c>
      <c r="D1692" s="25">
        <v>43647</v>
      </c>
      <c r="E1692" s="25">
        <v>44012</v>
      </c>
      <c r="F1692" s="26" t="s">
        <v>36</v>
      </c>
      <c r="G1692" s="27" t="s">
        <v>37</v>
      </c>
      <c r="H1692" s="28" t="s">
        <v>42</v>
      </c>
      <c r="I1692" s="29" t="s">
        <v>43</v>
      </c>
      <c r="J1692" s="30">
        <v>16302</v>
      </c>
      <c r="K1692" s="31">
        <v>0</v>
      </c>
      <c r="L1692" s="32">
        <f t="shared" si="90"/>
        <v>16302</v>
      </c>
      <c r="M1692" s="30">
        <v>0</v>
      </c>
      <c r="N1692" s="32">
        <f t="shared" si="91"/>
        <v>16302</v>
      </c>
      <c r="O1692" s="33">
        <v>948.5</v>
      </c>
      <c r="P1692" s="34">
        <v>995.5</v>
      </c>
    </row>
    <row r="1693" spans="1:16" s="35" customFormat="1" x14ac:dyDescent="0.3">
      <c r="A1693" s="22" t="s">
        <v>301</v>
      </c>
      <c r="B1693" s="23" t="s">
        <v>302</v>
      </c>
      <c r="C1693" s="24" t="s">
        <v>303</v>
      </c>
      <c r="D1693" s="25">
        <v>43647</v>
      </c>
      <c r="E1693" s="25">
        <v>44012</v>
      </c>
      <c r="F1693" s="26" t="s">
        <v>36</v>
      </c>
      <c r="G1693" s="27" t="s">
        <v>37</v>
      </c>
      <c r="H1693" s="28" t="s">
        <v>44</v>
      </c>
      <c r="I1693" s="29" t="s">
        <v>45</v>
      </c>
      <c r="J1693" s="30">
        <v>44169</v>
      </c>
      <c r="K1693" s="31">
        <v>-39598</v>
      </c>
      <c r="L1693" s="32">
        <f t="shared" si="90"/>
        <v>4571</v>
      </c>
      <c r="M1693" s="30">
        <v>0</v>
      </c>
      <c r="N1693" s="32">
        <f t="shared" si="91"/>
        <v>4571</v>
      </c>
      <c r="O1693" s="33"/>
      <c r="P1693" s="34"/>
    </row>
    <row r="1694" spans="1:16" s="35" customFormat="1" x14ac:dyDescent="0.3">
      <c r="A1694" s="22" t="s">
        <v>301</v>
      </c>
      <c r="B1694" s="23" t="s">
        <v>302</v>
      </c>
      <c r="C1694" s="24" t="s">
        <v>303</v>
      </c>
      <c r="D1694" s="25">
        <v>43647</v>
      </c>
      <c r="E1694" s="25">
        <v>44012</v>
      </c>
      <c r="F1694" s="26" t="s">
        <v>36</v>
      </c>
      <c r="G1694" s="27" t="s">
        <v>37</v>
      </c>
      <c r="H1694" s="28" t="s">
        <v>46</v>
      </c>
      <c r="I1694" s="29" t="s">
        <v>47</v>
      </c>
      <c r="J1694" s="30">
        <v>0</v>
      </c>
      <c r="K1694" s="31">
        <v>0</v>
      </c>
      <c r="L1694" s="32">
        <f t="shared" si="90"/>
        <v>0</v>
      </c>
      <c r="M1694" s="30">
        <v>0</v>
      </c>
      <c r="N1694" s="32">
        <f t="shared" si="91"/>
        <v>0</v>
      </c>
      <c r="O1694" s="33"/>
      <c r="P1694" s="34"/>
    </row>
    <row r="1695" spans="1:16" s="35" customFormat="1" x14ac:dyDescent="0.3">
      <c r="A1695" s="22" t="s">
        <v>301</v>
      </c>
      <c r="B1695" s="23" t="s">
        <v>302</v>
      </c>
      <c r="C1695" s="24" t="s">
        <v>303</v>
      </c>
      <c r="D1695" s="25">
        <v>43647</v>
      </c>
      <c r="E1695" s="25">
        <v>44012</v>
      </c>
      <c r="F1695" s="26" t="s">
        <v>36</v>
      </c>
      <c r="G1695" s="27" t="s">
        <v>37</v>
      </c>
      <c r="H1695" s="28" t="s">
        <v>48</v>
      </c>
      <c r="I1695" s="29" t="s">
        <v>49</v>
      </c>
      <c r="J1695" s="30">
        <v>2055</v>
      </c>
      <c r="K1695" s="31">
        <v>-822.11</v>
      </c>
      <c r="L1695" s="32">
        <f t="shared" si="90"/>
        <v>1232.8899999999999</v>
      </c>
      <c r="M1695" s="30">
        <v>0</v>
      </c>
      <c r="N1695" s="32">
        <f t="shared" si="91"/>
        <v>1232.8899999999999</v>
      </c>
      <c r="O1695" s="33"/>
      <c r="P1695" s="34"/>
    </row>
    <row r="1696" spans="1:16" s="35" customFormat="1" x14ac:dyDescent="0.3">
      <c r="A1696" s="22" t="s">
        <v>301</v>
      </c>
      <c r="B1696" s="23" t="s">
        <v>302</v>
      </c>
      <c r="C1696" s="24" t="s">
        <v>303</v>
      </c>
      <c r="D1696" s="25">
        <v>43647</v>
      </c>
      <c r="E1696" s="25">
        <v>44012</v>
      </c>
      <c r="F1696" s="26" t="s">
        <v>36</v>
      </c>
      <c r="G1696" s="27" t="s">
        <v>37</v>
      </c>
      <c r="H1696" s="28" t="s">
        <v>50</v>
      </c>
      <c r="I1696" s="29" t="s">
        <v>51</v>
      </c>
      <c r="J1696" s="30">
        <v>56088</v>
      </c>
      <c r="K1696" s="31">
        <v>0</v>
      </c>
      <c r="L1696" s="32">
        <f t="shared" si="90"/>
        <v>56088</v>
      </c>
      <c r="M1696" s="30">
        <v>0</v>
      </c>
      <c r="N1696" s="32">
        <f t="shared" si="91"/>
        <v>56088</v>
      </c>
      <c r="O1696" s="33"/>
      <c r="P1696" s="34"/>
    </row>
    <row r="1697" spans="1:16" s="35" customFormat="1" x14ac:dyDescent="0.3">
      <c r="A1697" s="22" t="s">
        <v>301</v>
      </c>
      <c r="B1697" s="23" t="s">
        <v>302</v>
      </c>
      <c r="C1697" s="24" t="s">
        <v>303</v>
      </c>
      <c r="D1697" s="25">
        <v>43647</v>
      </c>
      <c r="E1697" s="25">
        <v>44012</v>
      </c>
      <c r="F1697" s="26" t="s">
        <v>36</v>
      </c>
      <c r="G1697" s="27" t="s">
        <v>37</v>
      </c>
      <c r="H1697" s="28" t="s">
        <v>52</v>
      </c>
      <c r="I1697" s="29" t="s">
        <v>53</v>
      </c>
      <c r="J1697" s="30">
        <v>536</v>
      </c>
      <c r="K1697" s="31">
        <v>0</v>
      </c>
      <c r="L1697" s="32">
        <f t="shared" si="90"/>
        <v>536</v>
      </c>
      <c r="M1697" s="30">
        <v>0</v>
      </c>
      <c r="N1697" s="32">
        <f t="shared" si="91"/>
        <v>536</v>
      </c>
      <c r="O1697" s="33"/>
      <c r="P1697" s="34"/>
    </row>
    <row r="1698" spans="1:16" s="35" customFormat="1" x14ac:dyDescent="0.3">
      <c r="A1698" s="22" t="s">
        <v>301</v>
      </c>
      <c r="B1698" s="23" t="s">
        <v>302</v>
      </c>
      <c r="C1698" s="24" t="s">
        <v>303</v>
      </c>
      <c r="D1698" s="25">
        <v>43647</v>
      </c>
      <c r="E1698" s="25">
        <v>44012</v>
      </c>
      <c r="F1698" s="26" t="s">
        <v>36</v>
      </c>
      <c r="G1698" s="27" t="s">
        <v>37</v>
      </c>
      <c r="H1698" s="28" t="s">
        <v>54</v>
      </c>
      <c r="I1698" s="29" t="s">
        <v>55</v>
      </c>
      <c r="J1698" s="30">
        <v>5504</v>
      </c>
      <c r="K1698" s="31">
        <v>0</v>
      </c>
      <c r="L1698" s="32">
        <f t="shared" si="90"/>
        <v>5504</v>
      </c>
      <c r="M1698" s="30">
        <v>0</v>
      </c>
      <c r="N1698" s="32">
        <f t="shared" si="91"/>
        <v>5504</v>
      </c>
      <c r="O1698" s="33"/>
      <c r="P1698" s="34"/>
    </row>
    <row r="1699" spans="1:16" s="35" customFormat="1" x14ac:dyDescent="0.3">
      <c r="A1699" s="22" t="s">
        <v>301</v>
      </c>
      <c r="B1699" s="23" t="s">
        <v>302</v>
      </c>
      <c r="C1699" s="24" t="s">
        <v>303</v>
      </c>
      <c r="D1699" s="25">
        <v>43647</v>
      </c>
      <c r="E1699" s="25">
        <v>44012</v>
      </c>
      <c r="F1699" s="26" t="s">
        <v>36</v>
      </c>
      <c r="G1699" s="27" t="s">
        <v>37</v>
      </c>
      <c r="H1699" s="28" t="s">
        <v>56</v>
      </c>
      <c r="I1699" s="29" t="s">
        <v>57</v>
      </c>
      <c r="J1699" s="30">
        <v>2756</v>
      </c>
      <c r="K1699" s="31">
        <v>-7466</v>
      </c>
      <c r="L1699" s="32">
        <f t="shared" si="90"/>
        <v>-4710</v>
      </c>
      <c r="M1699" s="30">
        <v>0</v>
      </c>
      <c r="N1699" s="32">
        <f t="shared" si="91"/>
        <v>-4710</v>
      </c>
      <c r="O1699" s="33"/>
      <c r="P1699" s="34"/>
    </row>
    <row r="1700" spans="1:16" s="35" customFormat="1" x14ac:dyDescent="0.3">
      <c r="A1700" s="22" t="s">
        <v>301</v>
      </c>
      <c r="B1700" s="23" t="s">
        <v>302</v>
      </c>
      <c r="C1700" s="24" t="s">
        <v>303</v>
      </c>
      <c r="D1700" s="25">
        <v>43647</v>
      </c>
      <c r="E1700" s="25">
        <v>44012</v>
      </c>
      <c r="F1700" s="26" t="s">
        <v>36</v>
      </c>
      <c r="G1700" s="27" t="s">
        <v>37</v>
      </c>
      <c r="H1700" s="28" t="s">
        <v>58</v>
      </c>
      <c r="I1700" s="29" t="s">
        <v>59</v>
      </c>
      <c r="J1700" s="30">
        <v>4247</v>
      </c>
      <c r="K1700" s="31">
        <v>0</v>
      </c>
      <c r="L1700" s="32">
        <f t="shared" si="90"/>
        <v>4247</v>
      </c>
      <c r="M1700" s="30">
        <v>0</v>
      </c>
      <c r="N1700" s="32">
        <f t="shared" si="91"/>
        <v>4247</v>
      </c>
      <c r="O1700" s="33"/>
      <c r="P1700" s="34"/>
    </row>
    <row r="1701" spans="1:16" s="35" customFormat="1" x14ac:dyDescent="0.3">
      <c r="A1701" s="22" t="s">
        <v>301</v>
      </c>
      <c r="B1701" s="23" t="s">
        <v>302</v>
      </c>
      <c r="C1701" s="24" t="s">
        <v>303</v>
      </c>
      <c r="D1701" s="25">
        <v>43647</v>
      </c>
      <c r="E1701" s="25">
        <v>44012</v>
      </c>
      <c r="F1701" s="26" t="s">
        <v>36</v>
      </c>
      <c r="G1701" s="27" t="s">
        <v>37</v>
      </c>
      <c r="H1701" s="28" t="s">
        <v>60</v>
      </c>
      <c r="I1701" s="29" t="s">
        <v>61</v>
      </c>
      <c r="J1701" s="30">
        <v>0</v>
      </c>
      <c r="K1701" s="31">
        <v>0</v>
      </c>
      <c r="L1701" s="32">
        <f t="shared" si="90"/>
        <v>0</v>
      </c>
      <c r="M1701" s="30">
        <v>0</v>
      </c>
      <c r="N1701" s="32">
        <f t="shared" si="91"/>
        <v>0</v>
      </c>
      <c r="O1701" s="33"/>
      <c r="P1701" s="34"/>
    </row>
    <row r="1702" spans="1:16" s="35" customFormat="1" x14ac:dyDescent="0.3">
      <c r="A1702" s="22" t="s">
        <v>301</v>
      </c>
      <c r="B1702" s="23" t="s">
        <v>302</v>
      </c>
      <c r="C1702" s="24" t="s">
        <v>303</v>
      </c>
      <c r="D1702" s="25">
        <v>43647</v>
      </c>
      <c r="E1702" s="25">
        <v>44012</v>
      </c>
      <c r="F1702" s="26" t="s">
        <v>36</v>
      </c>
      <c r="G1702" s="27" t="s">
        <v>37</v>
      </c>
      <c r="H1702" s="28" t="s">
        <v>62</v>
      </c>
      <c r="I1702" s="29" t="s">
        <v>63</v>
      </c>
      <c r="J1702" s="30">
        <v>0</v>
      </c>
      <c r="K1702" s="31">
        <v>0</v>
      </c>
      <c r="L1702" s="32">
        <f t="shared" si="90"/>
        <v>0</v>
      </c>
      <c r="M1702" s="30">
        <v>0</v>
      </c>
      <c r="N1702" s="32">
        <f t="shared" si="91"/>
        <v>0</v>
      </c>
      <c r="O1702" s="33"/>
      <c r="P1702" s="34"/>
    </row>
    <row r="1703" spans="1:16" s="35" customFormat="1" x14ac:dyDescent="0.3">
      <c r="A1703" s="22" t="s">
        <v>301</v>
      </c>
      <c r="B1703" s="23" t="s">
        <v>302</v>
      </c>
      <c r="C1703" s="24" t="s">
        <v>303</v>
      </c>
      <c r="D1703" s="25">
        <v>43647</v>
      </c>
      <c r="E1703" s="25">
        <v>44012</v>
      </c>
      <c r="F1703" s="26" t="s">
        <v>36</v>
      </c>
      <c r="G1703" s="27" t="s">
        <v>37</v>
      </c>
      <c r="H1703" s="28" t="s">
        <v>64</v>
      </c>
      <c r="I1703" s="29" t="s">
        <v>65</v>
      </c>
      <c r="J1703" s="30">
        <v>9218</v>
      </c>
      <c r="K1703" s="31">
        <v>0</v>
      </c>
      <c r="L1703" s="32">
        <f t="shared" si="90"/>
        <v>9218</v>
      </c>
      <c r="M1703" s="30">
        <v>0</v>
      </c>
      <c r="N1703" s="32">
        <f t="shared" si="91"/>
        <v>9218</v>
      </c>
      <c r="O1703" s="33"/>
      <c r="P1703" s="34"/>
    </row>
    <row r="1704" spans="1:16" s="35" customFormat="1" x14ac:dyDescent="0.3">
      <c r="A1704" s="22" t="s">
        <v>301</v>
      </c>
      <c r="B1704" s="23" t="s">
        <v>302</v>
      </c>
      <c r="C1704" s="24" t="s">
        <v>303</v>
      </c>
      <c r="D1704" s="25">
        <v>43647</v>
      </c>
      <c r="E1704" s="25">
        <v>44012</v>
      </c>
      <c r="F1704" s="26" t="s">
        <v>36</v>
      </c>
      <c r="G1704" s="27" t="s">
        <v>37</v>
      </c>
      <c r="H1704" s="28" t="s">
        <v>66</v>
      </c>
      <c r="I1704" s="29" t="s">
        <v>67</v>
      </c>
      <c r="J1704" s="30">
        <v>0</v>
      </c>
      <c r="K1704" s="31">
        <v>0</v>
      </c>
      <c r="L1704" s="32">
        <f t="shared" si="90"/>
        <v>0</v>
      </c>
      <c r="M1704" s="30">
        <v>0</v>
      </c>
      <c r="N1704" s="32">
        <f t="shared" si="91"/>
        <v>0</v>
      </c>
      <c r="O1704" s="33"/>
      <c r="P1704" s="34"/>
    </row>
    <row r="1705" spans="1:16" s="35" customFormat="1" x14ac:dyDescent="0.3">
      <c r="A1705" s="22" t="s">
        <v>301</v>
      </c>
      <c r="B1705" s="23" t="s">
        <v>302</v>
      </c>
      <c r="C1705" s="24" t="s">
        <v>303</v>
      </c>
      <c r="D1705" s="25">
        <v>43647</v>
      </c>
      <c r="E1705" s="25">
        <v>44012</v>
      </c>
      <c r="F1705" s="26" t="s">
        <v>36</v>
      </c>
      <c r="G1705" s="27" t="s">
        <v>37</v>
      </c>
      <c r="H1705" s="28" t="s">
        <v>68</v>
      </c>
      <c r="I1705" s="29" t="s">
        <v>69</v>
      </c>
      <c r="J1705" s="30">
        <v>0</v>
      </c>
      <c r="K1705" s="31">
        <v>0</v>
      </c>
      <c r="L1705" s="32">
        <f t="shared" si="90"/>
        <v>0</v>
      </c>
      <c r="M1705" s="30">
        <v>0</v>
      </c>
      <c r="N1705" s="32">
        <f t="shared" si="91"/>
        <v>0</v>
      </c>
      <c r="O1705" s="33"/>
      <c r="P1705" s="34"/>
    </row>
    <row r="1706" spans="1:16" s="35" customFormat="1" x14ac:dyDescent="0.3">
      <c r="A1706" s="22" t="s">
        <v>301</v>
      </c>
      <c r="B1706" s="23" t="s">
        <v>302</v>
      </c>
      <c r="C1706" s="24" t="s">
        <v>303</v>
      </c>
      <c r="D1706" s="25">
        <v>43647</v>
      </c>
      <c r="E1706" s="25">
        <v>44012</v>
      </c>
      <c r="F1706" s="26" t="s">
        <v>36</v>
      </c>
      <c r="G1706" s="27" t="s">
        <v>37</v>
      </c>
      <c r="H1706" s="28" t="s">
        <v>70</v>
      </c>
      <c r="I1706" s="29" t="s">
        <v>71</v>
      </c>
      <c r="J1706" s="30">
        <v>31679</v>
      </c>
      <c r="K1706" s="31">
        <v>0</v>
      </c>
      <c r="L1706" s="32">
        <f t="shared" si="90"/>
        <v>31679</v>
      </c>
      <c r="M1706" s="30">
        <v>0</v>
      </c>
      <c r="N1706" s="32">
        <f t="shared" si="91"/>
        <v>31679</v>
      </c>
      <c r="O1706" s="33"/>
      <c r="P1706" s="34"/>
    </row>
    <row r="1707" spans="1:16" s="35" customFormat="1" x14ac:dyDescent="0.3">
      <c r="A1707" s="22" t="s">
        <v>301</v>
      </c>
      <c r="B1707" s="23" t="s">
        <v>302</v>
      </c>
      <c r="C1707" s="24" t="s">
        <v>303</v>
      </c>
      <c r="D1707" s="25">
        <v>43647</v>
      </c>
      <c r="E1707" s="25">
        <v>44012</v>
      </c>
      <c r="F1707" s="26" t="s">
        <v>36</v>
      </c>
      <c r="G1707" s="27" t="s">
        <v>37</v>
      </c>
      <c r="H1707" s="28" t="s">
        <v>72</v>
      </c>
      <c r="I1707" s="29" t="s">
        <v>73</v>
      </c>
      <c r="J1707" s="30">
        <v>0</v>
      </c>
      <c r="K1707" s="31">
        <v>0</v>
      </c>
      <c r="L1707" s="32">
        <f t="shared" si="90"/>
        <v>0</v>
      </c>
      <c r="M1707" s="30">
        <v>0</v>
      </c>
      <c r="N1707" s="32">
        <f t="shared" si="91"/>
        <v>0</v>
      </c>
      <c r="O1707" s="33"/>
      <c r="P1707" s="34"/>
    </row>
    <row r="1708" spans="1:16" s="35" customFormat="1" x14ac:dyDescent="0.3">
      <c r="A1708" s="22" t="s">
        <v>301</v>
      </c>
      <c r="B1708" s="23" t="s">
        <v>302</v>
      </c>
      <c r="C1708" s="24" t="s">
        <v>303</v>
      </c>
      <c r="D1708" s="25">
        <v>43647</v>
      </c>
      <c r="E1708" s="25">
        <v>44012</v>
      </c>
      <c r="F1708" s="26" t="s">
        <v>36</v>
      </c>
      <c r="G1708" s="27" t="s">
        <v>37</v>
      </c>
      <c r="H1708" s="28" t="s">
        <v>74</v>
      </c>
      <c r="I1708" s="29" t="s">
        <v>75</v>
      </c>
      <c r="J1708" s="30">
        <v>0</v>
      </c>
      <c r="K1708" s="31">
        <v>0</v>
      </c>
      <c r="L1708" s="32">
        <f t="shared" si="90"/>
        <v>0</v>
      </c>
      <c r="M1708" s="30">
        <v>0</v>
      </c>
      <c r="N1708" s="32">
        <f t="shared" si="91"/>
        <v>0</v>
      </c>
      <c r="O1708" s="33"/>
      <c r="P1708" s="34"/>
    </row>
    <row r="1709" spans="1:16" s="35" customFormat="1" x14ac:dyDescent="0.3">
      <c r="A1709" s="22" t="s">
        <v>301</v>
      </c>
      <c r="B1709" s="23" t="s">
        <v>302</v>
      </c>
      <c r="C1709" s="24" t="s">
        <v>303</v>
      </c>
      <c r="D1709" s="25">
        <v>43647</v>
      </c>
      <c r="E1709" s="25">
        <v>44012</v>
      </c>
      <c r="F1709" s="26" t="s">
        <v>36</v>
      </c>
      <c r="G1709" s="27" t="s">
        <v>37</v>
      </c>
      <c r="H1709" s="28" t="s">
        <v>76</v>
      </c>
      <c r="I1709" s="29" t="s">
        <v>77</v>
      </c>
      <c r="J1709" s="30">
        <v>0</v>
      </c>
      <c r="K1709" s="31">
        <v>0</v>
      </c>
      <c r="L1709" s="32">
        <f t="shared" si="90"/>
        <v>0</v>
      </c>
      <c r="M1709" s="30">
        <v>0</v>
      </c>
      <c r="N1709" s="32">
        <f t="shared" si="91"/>
        <v>0</v>
      </c>
      <c r="O1709" s="33"/>
      <c r="P1709" s="34"/>
    </row>
    <row r="1710" spans="1:16" s="35" customFormat="1" x14ac:dyDescent="0.3">
      <c r="A1710" s="22" t="s">
        <v>301</v>
      </c>
      <c r="B1710" s="23" t="s">
        <v>302</v>
      </c>
      <c r="C1710" s="24" t="s">
        <v>303</v>
      </c>
      <c r="D1710" s="25">
        <v>43647</v>
      </c>
      <c r="E1710" s="25">
        <v>44012</v>
      </c>
      <c r="F1710" s="26" t="s">
        <v>36</v>
      </c>
      <c r="G1710" s="27" t="s">
        <v>37</v>
      </c>
      <c r="H1710" s="28" t="s">
        <v>78</v>
      </c>
      <c r="I1710" s="29" t="s">
        <v>79</v>
      </c>
      <c r="J1710" s="30">
        <v>0</v>
      </c>
      <c r="K1710" s="31">
        <v>0</v>
      </c>
      <c r="L1710" s="32">
        <f t="shared" si="90"/>
        <v>0</v>
      </c>
      <c r="M1710" s="30">
        <v>0</v>
      </c>
      <c r="N1710" s="32">
        <f t="shared" si="91"/>
        <v>0</v>
      </c>
      <c r="O1710" s="33"/>
      <c r="P1710" s="34"/>
    </row>
    <row r="1711" spans="1:16" s="35" customFormat="1" x14ac:dyDescent="0.3">
      <c r="A1711" s="22" t="s">
        <v>301</v>
      </c>
      <c r="B1711" s="23" t="s">
        <v>302</v>
      </c>
      <c r="C1711" s="24" t="s">
        <v>303</v>
      </c>
      <c r="D1711" s="25">
        <v>43647</v>
      </c>
      <c r="E1711" s="25">
        <v>44012</v>
      </c>
      <c r="F1711" s="26" t="s">
        <v>36</v>
      </c>
      <c r="G1711" s="27" t="s">
        <v>37</v>
      </c>
      <c r="H1711" s="28" t="s">
        <v>80</v>
      </c>
      <c r="I1711" s="29" t="s">
        <v>81</v>
      </c>
      <c r="J1711" s="30">
        <v>9000</v>
      </c>
      <c r="K1711" s="31">
        <v>0</v>
      </c>
      <c r="L1711" s="32">
        <f t="shared" si="90"/>
        <v>9000</v>
      </c>
      <c r="M1711" s="30">
        <v>0</v>
      </c>
      <c r="N1711" s="32">
        <f t="shared" si="91"/>
        <v>9000</v>
      </c>
      <c r="O1711" s="33"/>
      <c r="P1711" s="34"/>
    </row>
    <row r="1712" spans="1:16" s="35" customFormat="1" x14ac:dyDescent="0.3">
      <c r="A1712" s="22" t="s">
        <v>301</v>
      </c>
      <c r="B1712" s="23" t="s">
        <v>302</v>
      </c>
      <c r="C1712" s="24" t="s">
        <v>303</v>
      </c>
      <c r="D1712" s="25">
        <v>43647</v>
      </c>
      <c r="E1712" s="25">
        <v>44012</v>
      </c>
      <c r="F1712" s="26" t="s">
        <v>36</v>
      </c>
      <c r="G1712" s="27" t="s">
        <v>37</v>
      </c>
      <c r="H1712" s="28" t="s">
        <v>82</v>
      </c>
      <c r="I1712" s="29" t="s">
        <v>83</v>
      </c>
      <c r="J1712" s="30">
        <v>0</v>
      </c>
      <c r="K1712" s="31">
        <v>0</v>
      </c>
      <c r="L1712" s="32">
        <f t="shared" si="90"/>
        <v>0</v>
      </c>
      <c r="M1712" s="30">
        <v>0</v>
      </c>
      <c r="N1712" s="32">
        <f t="shared" si="91"/>
        <v>0</v>
      </c>
      <c r="O1712" s="33"/>
      <c r="P1712" s="34"/>
    </row>
    <row r="1713" spans="1:16" s="35" customFormat="1" x14ac:dyDescent="0.3">
      <c r="A1713" s="22" t="s">
        <v>301</v>
      </c>
      <c r="B1713" s="23" t="s">
        <v>302</v>
      </c>
      <c r="C1713" s="24" t="s">
        <v>303</v>
      </c>
      <c r="D1713" s="25">
        <v>43647</v>
      </c>
      <c r="E1713" s="25">
        <v>44012</v>
      </c>
      <c r="F1713" s="26" t="s">
        <v>36</v>
      </c>
      <c r="G1713" s="27" t="s">
        <v>37</v>
      </c>
      <c r="H1713" s="28" t="s">
        <v>84</v>
      </c>
      <c r="I1713" s="29" t="s">
        <v>85</v>
      </c>
      <c r="J1713" s="30">
        <v>0</v>
      </c>
      <c r="K1713" s="31">
        <v>0</v>
      </c>
      <c r="L1713" s="32">
        <f t="shared" si="90"/>
        <v>0</v>
      </c>
      <c r="M1713" s="30">
        <v>0</v>
      </c>
      <c r="N1713" s="32">
        <f t="shared" si="91"/>
        <v>0</v>
      </c>
      <c r="O1713" s="33"/>
      <c r="P1713" s="34"/>
    </row>
    <row r="1714" spans="1:16" s="35" customFormat="1" x14ac:dyDescent="0.3">
      <c r="A1714" s="22" t="s">
        <v>301</v>
      </c>
      <c r="B1714" s="23" t="s">
        <v>302</v>
      </c>
      <c r="C1714" s="24" t="s">
        <v>303</v>
      </c>
      <c r="D1714" s="25">
        <v>43647</v>
      </c>
      <c r="E1714" s="25">
        <v>44012</v>
      </c>
      <c r="F1714" s="26" t="s">
        <v>36</v>
      </c>
      <c r="G1714" s="27" t="s">
        <v>37</v>
      </c>
      <c r="H1714" s="28" t="s">
        <v>86</v>
      </c>
      <c r="I1714" s="29" t="s">
        <v>87</v>
      </c>
      <c r="J1714" s="30">
        <v>0</v>
      </c>
      <c r="K1714" s="31">
        <v>0</v>
      </c>
      <c r="L1714" s="32">
        <f t="shared" si="90"/>
        <v>0</v>
      </c>
      <c r="M1714" s="30">
        <v>0</v>
      </c>
      <c r="N1714" s="32">
        <f t="shared" si="91"/>
        <v>0</v>
      </c>
      <c r="O1714" s="33"/>
      <c r="P1714" s="34"/>
    </row>
    <row r="1715" spans="1:16" s="35" customFormat="1" x14ac:dyDescent="0.3">
      <c r="A1715" s="22" t="s">
        <v>301</v>
      </c>
      <c r="B1715" s="23" t="s">
        <v>302</v>
      </c>
      <c r="C1715" s="24" t="s">
        <v>303</v>
      </c>
      <c r="D1715" s="25">
        <v>43647</v>
      </c>
      <c r="E1715" s="25">
        <v>44012</v>
      </c>
      <c r="F1715" s="26" t="s">
        <v>36</v>
      </c>
      <c r="G1715" s="27" t="s">
        <v>37</v>
      </c>
      <c r="H1715" s="28" t="s">
        <v>88</v>
      </c>
      <c r="I1715" s="29" t="s">
        <v>89</v>
      </c>
      <c r="J1715" s="30">
        <v>0</v>
      </c>
      <c r="K1715" s="31">
        <v>0</v>
      </c>
      <c r="L1715" s="32">
        <f t="shared" si="90"/>
        <v>0</v>
      </c>
      <c r="M1715" s="30">
        <v>0</v>
      </c>
      <c r="N1715" s="32">
        <f t="shared" si="91"/>
        <v>0</v>
      </c>
      <c r="O1715" s="33"/>
      <c r="P1715" s="34"/>
    </row>
    <row r="1716" spans="1:16" s="35" customFormat="1" x14ac:dyDescent="0.3">
      <c r="A1716" s="22" t="s">
        <v>301</v>
      </c>
      <c r="B1716" s="23" t="s">
        <v>302</v>
      </c>
      <c r="C1716" s="24" t="s">
        <v>303</v>
      </c>
      <c r="D1716" s="25">
        <v>43647</v>
      </c>
      <c r="E1716" s="25">
        <v>44012</v>
      </c>
      <c r="F1716" s="26" t="s">
        <v>36</v>
      </c>
      <c r="G1716" s="27" t="s">
        <v>37</v>
      </c>
      <c r="H1716" s="28" t="s">
        <v>90</v>
      </c>
      <c r="I1716" s="29" t="s">
        <v>91</v>
      </c>
      <c r="J1716" s="30">
        <v>0</v>
      </c>
      <c r="K1716" s="31">
        <v>0</v>
      </c>
      <c r="L1716" s="32">
        <f t="shared" ref="L1716:L1779" si="93">SUM(J1716:K1716)</f>
        <v>0</v>
      </c>
      <c r="M1716" s="30">
        <v>0</v>
      </c>
      <c r="N1716" s="32">
        <f t="shared" ref="N1716:N1779" si="94">+SUM($L1716:$M1716)</f>
        <v>0</v>
      </c>
      <c r="O1716" s="33">
        <v>0</v>
      </c>
      <c r="P1716" s="34">
        <v>0</v>
      </c>
    </row>
    <row r="1717" spans="1:16" s="35" customFormat="1" x14ac:dyDescent="0.3">
      <c r="A1717" s="22" t="s">
        <v>301</v>
      </c>
      <c r="B1717" s="23" t="s">
        <v>302</v>
      </c>
      <c r="C1717" s="24" t="s">
        <v>303</v>
      </c>
      <c r="D1717" s="25">
        <v>43647</v>
      </c>
      <c r="E1717" s="25">
        <v>44012</v>
      </c>
      <c r="F1717" s="26" t="s">
        <v>36</v>
      </c>
      <c r="G1717" s="27" t="s">
        <v>37</v>
      </c>
      <c r="H1717" s="28" t="s">
        <v>92</v>
      </c>
      <c r="I1717" s="29" t="s">
        <v>93</v>
      </c>
      <c r="J1717" s="30">
        <v>0</v>
      </c>
      <c r="K1717" s="31">
        <v>0</v>
      </c>
      <c r="L1717" s="32">
        <f t="shared" si="93"/>
        <v>0</v>
      </c>
      <c r="M1717" s="30">
        <v>0</v>
      </c>
      <c r="N1717" s="32">
        <f t="shared" si="94"/>
        <v>0</v>
      </c>
      <c r="O1717" s="33"/>
      <c r="P1717" s="34"/>
    </row>
    <row r="1718" spans="1:16" s="35" customFormat="1" x14ac:dyDescent="0.3">
      <c r="A1718" s="22" t="s">
        <v>301</v>
      </c>
      <c r="B1718" s="23" t="s">
        <v>302</v>
      </c>
      <c r="C1718" s="24" t="s">
        <v>303</v>
      </c>
      <c r="D1718" s="25">
        <v>43647</v>
      </c>
      <c r="E1718" s="25">
        <v>44012</v>
      </c>
      <c r="F1718" s="26" t="s">
        <v>36</v>
      </c>
      <c r="G1718" s="27" t="s">
        <v>37</v>
      </c>
      <c r="H1718" s="28" t="s">
        <v>94</v>
      </c>
      <c r="I1718" s="29" t="s">
        <v>95</v>
      </c>
      <c r="J1718" s="30">
        <v>0</v>
      </c>
      <c r="K1718" s="31">
        <v>0</v>
      </c>
      <c r="L1718" s="32">
        <f t="shared" si="93"/>
        <v>0</v>
      </c>
      <c r="M1718" s="30">
        <v>0</v>
      </c>
      <c r="N1718" s="32">
        <f t="shared" si="94"/>
        <v>0</v>
      </c>
      <c r="O1718" s="33"/>
      <c r="P1718" s="34"/>
    </row>
    <row r="1719" spans="1:16" s="35" customFormat="1" x14ac:dyDescent="0.3">
      <c r="A1719" s="22" t="s">
        <v>301</v>
      </c>
      <c r="B1719" s="23" t="s">
        <v>302</v>
      </c>
      <c r="C1719" s="24" t="s">
        <v>303</v>
      </c>
      <c r="D1719" s="25">
        <v>43647</v>
      </c>
      <c r="E1719" s="25">
        <v>44012</v>
      </c>
      <c r="F1719" s="26" t="s">
        <v>36</v>
      </c>
      <c r="G1719" s="27" t="s">
        <v>37</v>
      </c>
      <c r="H1719" s="28" t="s">
        <v>96</v>
      </c>
      <c r="I1719" s="29" t="s">
        <v>97</v>
      </c>
      <c r="J1719" s="30">
        <v>0</v>
      </c>
      <c r="K1719" s="31">
        <v>0</v>
      </c>
      <c r="L1719" s="32">
        <f t="shared" si="93"/>
        <v>0</v>
      </c>
      <c r="M1719" s="30">
        <v>0</v>
      </c>
      <c r="N1719" s="32">
        <f t="shared" si="94"/>
        <v>0</v>
      </c>
      <c r="O1719" s="33"/>
      <c r="P1719" s="34"/>
    </row>
    <row r="1720" spans="1:16" s="35" customFormat="1" x14ac:dyDescent="0.3">
      <c r="A1720" s="22" t="s">
        <v>301</v>
      </c>
      <c r="B1720" s="23" t="s">
        <v>302</v>
      </c>
      <c r="C1720" s="24" t="s">
        <v>303</v>
      </c>
      <c r="D1720" s="25">
        <v>43647</v>
      </c>
      <c r="E1720" s="25">
        <v>44012</v>
      </c>
      <c r="F1720" s="26" t="s">
        <v>36</v>
      </c>
      <c r="G1720" s="27" t="s">
        <v>37</v>
      </c>
      <c r="H1720" s="28" t="s">
        <v>98</v>
      </c>
      <c r="I1720" s="29" t="s">
        <v>99</v>
      </c>
      <c r="J1720" s="30">
        <v>0</v>
      </c>
      <c r="K1720" s="31">
        <v>0</v>
      </c>
      <c r="L1720" s="32">
        <f t="shared" si="93"/>
        <v>0</v>
      </c>
      <c r="M1720" s="30">
        <v>0</v>
      </c>
      <c r="N1720" s="32">
        <f t="shared" si="94"/>
        <v>0</v>
      </c>
      <c r="O1720" s="33"/>
      <c r="P1720" s="34"/>
    </row>
    <row r="1721" spans="1:16" s="35" customFormat="1" x14ac:dyDescent="0.3">
      <c r="A1721" s="22" t="s">
        <v>301</v>
      </c>
      <c r="B1721" s="23" t="s">
        <v>302</v>
      </c>
      <c r="C1721" s="24" t="s">
        <v>303</v>
      </c>
      <c r="D1721" s="25">
        <v>43647</v>
      </c>
      <c r="E1721" s="25">
        <v>44012</v>
      </c>
      <c r="F1721" s="26" t="s">
        <v>36</v>
      </c>
      <c r="G1721" s="27" t="s">
        <v>37</v>
      </c>
      <c r="H1721" s="28" t="s">
        <v>100</v>
      </c>
      <c r="I1721" s="29" t="s">
        <v>101</v>
      </c>
      <c r="J1721" s="30">
        <v>9305</v>
      </c>
      <c r="K1721" s="31">
        <v>0</v>
      </c>
      <c r="L1721" s="32">
        <f t="shared" si="93"/>
        <v>9305</v>
      </c>
      <c r="M1721" s="30">
        <v>0</v>
      </c>
      <c r="N1721" s="32">
        <f t="shared" si="94"/>
        <v>9305</v>
      </c>
      <c r="O1721" s="33"/>
      <c r="P1721" s="34"/>
    </row>
    <row r="1722" spans="1:16" s="35" customFormat="1" x14ac:dyDescent="0.3">
      <c r="A1722" s="22" t="s">
        <v>301</v>
      </c>
      <c r="B1722" s="23" t="s">
        <v>302</v>
      </c>
      <c r="C1722" s="24" t="s">
        <v>303</v>
      </c>
      <c r="D1722" s="25">
        <v>43647</v>
      </c>
      <c r="E1722" s="25">
        <v>44012</v>
      </c>
      <c r="F1722" s="26" t="s">
        <v>36</v>
      </c>
      <c r="G1722" s="27" t="s">
        <v>37</v>
      </c>
      <c r="H1722" s="28" t="s">
        <v>102</v>
      </c>
      <c r="I1722" s="29" t="s">
        <v>103</v>
      </c>
      <c r="J1722" s="30">
        <v>0</v>
      </c>
      <c r="K1722" s="31">
        <v>0</v>
      </c>
      <c r="L1722" s="32">
        <f t="shared" si="93"/>
        <v>0</v>
      </c>
      <c r="M1722" s="30">
        <v>0</v>
      </c>
      <c r="N1722" s="32">
        <f t="shared" si="94"/>
        <v>0</v>
      </c>
      <c r="O1722" s="33"/>
      <c r="P1722" s="34"/>
    </row>
    <row r="1723" spans="1:16" s="35" customFormat="1" x14ac:dyDescent="0.3">
      <c r="A1723" s="22" t="s">
        <v>301</v>
      </c>
      <c r="B1723" s="23" t="s">
        <v>302</v>
      </c>
      <c r="C1723" s="24" t="s">
        <v>303</v>
      </c>
      <c r="D1723" s="25">
        <v>43647</v>
      </c>
      <c r="E1723" s="25">
        <v>44012</v>
      </c>
      <c r="F1723" s="26" t="s">
        <v>36</v>
      </c>
      <c r="G1723" s="27" t="s">
        <v>37</v>
      </c>
      <c r="H1723" s="28" t="s">
        <v>104</v>
      </c>
      <c r="I1723" s="29" t="s">
        <v>105</v>
      </c>
      <c r="J1723" s="30">
        <v>4148</v>
      </c>
      <c r="K1723" s="31">
        <v>0</v>
      </c>
      <c r="L1723" s="32">
        <f t="shared" si="93"/>
        <v>4148</v>
      </c>
      <c r="M1723" s="30">
        <v>-4148</v>
      </c>
      <c r="N1723" s="32">
        <f t="shared" si="94"/>
        <v>0</v>
      </c>
      <c r="O1723" s="33"/>
      <c r="P1723" s="34"/>
    </row>
    <row r="1724" spans="1:16" s="35" customFormat="1" x14ac:dyDescent="0.3">
      <c r="A1724" s="22" t="s">
        <v>301</v>
      </c>
      <c r="B1724" s="23" t="s">
        <v>302</v>
      </c>
      <c r="C1724" s="24" t="s">
        <v>303</v>
      </c>
      <c r="D1724" s="25">
        <v>43647</v>
      </c>
      <c r="E1724" s="25">
        <v>44012</v>
      </c>
      <c r="F1724" s="26" t="s">
        <v>36</v>
      </c>
      <c r="G1724" s="27" t="s">
        <v>37</v>
      </c>
      <c r="H1724" s="28" t="s">
        <v>106</v>
      </c>
      <c r="I1724" s="29" t="s">
        <v>107</v>
      </c>
      <c r="J1724" s="30">
        <v>0</v>
      </c>
      <c r="K1724" s="31">
        <v>0</v>
      </c>
      <c r="L1724" s="32">
        <f t="shared" si="93"/>
        <v>0</v>
      </c>
      <c r="M1724" s="30">
        <v>0</v>
      </c>
      <c r="N1724" s="32">
        <f t="shared" si="94"/>
        <v>0</v>
      </c>
      <c r="O1724" s="33"/>
      <c r="P1724" s="34"/>
    </row>
    <row r="1725" spans="1:16" s="35" customFormat="1" x14ac:dyDescent="0.3">
      <c r="A1725" s="22" t="s">
        <v>301</v>
      </c>
      <c r="B1725" s="23" t="s">
        <v>302</v>
      </c>
      <c r="C1725" s="24" t="s">
        <v>303</v>
      </c>
      <c r="D1725" s="25">
        <v>43647</v>
      </c>
      <c r="E1725" s="25">
        <v>44012</v>
      </c>
      <c r="F1725" s="26" t="s">
        <v>36</v>
      </c>
      <c r="G1725" s="27" t="s">
        <v>37</v>
      </c>
      <c r="H1725" s="28" t="s">
        <v>108</v>
      </c>
      <c r="I1725" s="29" t="s">
        <v>109</v>
      </c>
      <c r="J1725" s="30">
        <v>4017</v>
      </c>
      <c r="K1725" s="31">
        <v>0</v>
      </c>
      <c r="L1725" s="32">
        <f t="shared" si="93"/>
        <v>4017</v>
      </c>
      <c r="M1725" s="30">
        <v>0</v>
      </c>
      <c r="N1725" s="32">
        <f t="shared" si="94"/>
        <v>4017</v>
      </c>
      <c r="O1725" s="33"/>
      <c r="P1725" s="34"/>
    </row>
    <row r="1726" spans="1:16" s="35" customFormat="1" x14ac:dyDescent="0.3">
      <c r="A1726" s="22" t="s">
        <v>301</v>
      </c>
      <c r="B1726" s="23" t="s">
        <v>302</v>
      </c>
      <c r="C1726" s="24" t="s">
        <v>303</v>
      </c>
      <c r="D1726" s="25">
        <v>43647</v>
      </c>
      <c r="E1726" s="25">
        <v>44012</v>
      </c>
      <c r="F1726" s="45" t="s">
        <v>36</v>
      </c>
      <c r="G1726" s="46" t="s">
        <v>37</v>
      </c>
      <c r="H1726" s="47" t="s">
        <v>34</v>
      </c>
      <c r="I1726" s="48" t="s">
        <v>110</v>
      </c>
      <c r="J1726" s="49">
        <f>SUM(J1690:J1725)</f>
        <v>222611</v>
      </c>
      <c r="K1726" s="50">
        <f>SUM(K1690:K1725)</f>
        <v>-47886.11</v>
      </c>
      <c r="L1726" s="51">
        <f t="shared" si="93"/>
        <v>174724.89</v>
      </c>
      <c r="M1726" s="49">
        <f>SUM(M1690:M1725)</f>
        <v>-4148</v>
      </c>
      <c r="N1726" s="51">
        <f t="shared" si="94"/>
        <v>170576.89</v>
      </c>
      <c r="O1726" s="52"/>
      <c r="P1726" s="53"/>
    </row>
    <row r="1727" spans="1:16" s="35" customFormat="1" x14ac:dyDescent="0.3">
      <c r="A1727" s="22" t="s">
        <v>301</v>
      </c>
      <c r="B1727" s="23" t="s">
        <v>302</v>
      </c>
      <c r="C1727" s="24" t="s">
        <v>303</v>
      </c>
      <c r="D1727" s="25">
        <v>43647</v>
      </c>
      <c r="E1727" s="25">
        <v>44012</v>
      </c>
      <c r="F1727" s="26" t="s">
        <v>111</v>
      </c>
      <c r="G1727" s="27" t="s">
        <v>112</v>
      </c>
      <c r="H1727" s="28" t="s">
        <v>82</v>
      </c>
      <c r="I1727" s="29" t="s">
        <v>113</v>
      </c>
      <c r="J1727" s="30">
        <v>31986</v>
      </c>
      <c r="K1727" s="31">
        <v>0</v>
      </c>
      <c r="L1727" s="32">
        <f t="shared" si="93"/>
        <v>31986</v>
      </c>
      <c r="M1727" s="30">
        <v>0</v>
      </c>
      <c r="N1727" s="32">
        <f t="shared" si="94"/>
        <v>31986</v>
      </c>
      <c r="O1727" s="33"/>
      <c r="P1727" s="34"/>
    </row>
    <row r="1728" spans="1:16" s="35" customFormat="1" x14ac:dyDescent="0.3">
      <c r="A1728" s="22" t="s">
        <v>301</v>
      </c>
      <c r="B1728" s="23" t="s">
        <v>302</v>
      </c>
      <c r="C1728" s="24" t="s">
        <v>303</v>
      </c>
      <c r="D1728" s="25">
        <v>43647</v>
      </c>
      <c r="E1728" s="25">
        <v>44012</v>
      </c>
      <c r="F1728" s="26" t="s">
        <v>111</v>
      </c>
      <c r="G1728" s="27" t="s">
        <v>112</v>
      </c>
      <c r="H1728" s="28" t="s">
        <v>84</v>
      </c>
      <c r="I1728" s="29" t="s">
        <v>114</v>
      </c>
      <c r="J1728" s="30">
        <v>8735</v>
      </c>
      <c r="K1728" s="31">
        <v>0</v>
      </c>
      <c r="L1728" s="32">
        <f t="shared" si="93"/>
        <v>8735</v>
      </c>
      <c r="M1728" s="30">
        <v>0</v>
      </c>
      <c r="N1728" s="32">
        <f t="shared" si="94"/>
        <v>8735</v>
      </c>
      <c r="O1728" s="33"/>
      <c r="P1728" s="34"/>
    </row>
    <row r="1729" spans="1:16" s="35" customFormat="1" x14ac:dyDescent="0.3">
      <c r="A1729" s="22" t="s">
        <v>301</v>
      </c>
      <c r="B1729" s="23" t="s">
        <v>302</v>
      </c>
      <c r="C1729" s="24" t="s">
        <v>303</v>
      </c>
      <c r="D1729" s="25">
        <v>43647</v>
      </c>
      <c r="E1729" s="25">
        <v>44012</v>
      </c>
      <c r="F1729" s="26" t="s">
        <v>111</v>
      </c>
      <c r="G1729" s="27" t="s">
        <v>112</v>
      </c>
      <c r="H1729" s="28" t="s">
        <v>86</v>
      </c>
      <c r="I1729" s="29" t="s">
        <v>115</v>
      </c>
      <c r="J1729" s="30">
        <v>0</v>
      </c>
      <c r="K1729" s="31">
        <v>0</v>
      </c>
      <c r="L1729" s="32">
        <f t="shared" si="93"/>
        <v>0</v>
      </c>
      <c r="M1729" s="30">
        <v>0</v>
      </c>
      <c r="N1729" s="32">
        <f t="shared" si="94"/>
        <v>0</v>
      </c>
      <c r="O1729" s="33"/>
      <c r="P1729" s="34"/>
    </row>
    <row r="1730" spans="1:16" s="35" customFormat="1" x14ac:dyDescent="0.3">
      <c r="A1730" s="22" t="s">
        <v>301</v>
      </c>
      <c r="B1730" s="23" t="s">
        <v>302</v>
      </c>
      <c r="C1730" s="24" t="s">
        <v>303</v>
      </c>
      <c r="D1730" s="25">
        <v>43647</v>
      </c>
      <c r="E1730" s="25">
        <v>44012</v>
      </c>
      <c r="F1730" s="26" t="s">
        <v>111</v>
      </c>
      <c r="G1730" s="27" t="s">
        <v>112</v>
      </c>
      <c r="H1730" s="28" t="s">
        <v>116</v>
      </c>
      <c r="I1730" s="29" t="s">
        <v>117</v>
      </c>
      <c r="J1730" s="30">
        <v>0</v>
      </c>
      <c r="K1730" s="31">
        <v>0</v>
      </c>
      <c r="L1730" s="32">
        <f t="shared" si="93"/>
        <v>0</v>
      </c>
      <c r="M1730" s="30">
        <v>0</v>
      </c>
      <c r="N1730" s="32">
        <f t="shared" si="94"/>
        <v>0</v>
      </c>
      <c r="O1730" s="33"/>
      <c r="P1730" s="34"/>
    </row>
    <row r="1731" spans="1:16" s="35" customFormat="1" x14ac:dyDescent="0.3">
      <c r="A1731" s="22" t="s">
        <v>301</v>
      </c>
      <c r="B1731" s="23" t="s">
        <v>302</v>
      </c>
      <c r="C1731" s="24" t="s">
        <v>303</v>
      </c>
      <c r="D1731" s="25">
        <v>43647</v>
      </c>
      <c r="E1731" s="25">
        <v>44012</v>
      </c>
      <c r="F1731" s="26" t="s">
        <v>111</v>
      </c>
      <c r="G1731" s="27" t="s">
        <v>112</v>
      </c>
      <c r="H1731" s="28" t="s">
        <v>88</v>
      </c>
      <c r="I1731" s="29" t="s">
        <v>118</v>
      </c>
      <c r="J1731" s="30">
        <v>4706</v>
      </c>
      <c r="K1731" s="31">
        <v>0</v>
      </c>
      <c r="L1731" s="32">
        <f t="shared" si="93"/>
        <v>4706</v>
      </c>
      <c r="M1731" s="30">
        <v>0</v>
      </c>
      <c r="N1731" s="32">
        <f t="shared" si="94"/>
        <v>4706</v>
      </c>
      <c r="O1731" s="33"/>
      <c r="P1731" s="34"/>
    </row>
    <row r="1732" spans="1:16" s="35" customFormat="1" x14ac:dyDescent="0.3">
      <c r="A1732" s="22" t="s">
        <v>301</v>
      </c>
      <c r="B1732" s="23" t="s">
        <v>302</v>
      </c>
      <c r="C1732" s="24" t="s">
        <v>303</v>
      </c>
      <c r="D1732" s="25">
        <v>43647</v>
      </c>
      <c r="E1732" s="25">
        <v>44012</v>
      </c>
      <c r="F1732" s="26" t="s">
        <v>111</v>
      </c>
      <c r="G1732" s="27" t="s">
        <v>112</v>
      </c>
      <c r="H1732" s="28" t="s">
        <v>119</v>
      </c>
      <c r="I1732" s="29" t="s">
        <v>120</v>
      </c>
      <c r="J1732" s="30">
        <v>0</v>
      </c>
      <c r="K1732" s="31">
        <v>0</v>
      </c>
      <c r="L1732" s="32">
        <f t="shared" si="93"/>
        <v>0</v>
      </c>
      <c r="M1732" s="30">
        <v>0</v>
      </c>
      <c r="N1732" s="32">
        <f t="shared" si="94"/>
        <v>0</v>
      </c>
      <c r="O1732" s="33"/>
      <c r="P1732" s="34"/>
    </row>
    <row r="1733" spans="1:16" s="35" customFormat="1" x14ac:dyDescent="0.3">
      <c r="A1733" s="22" t="s">
        <v>301</v>
      </c>
      <c r="B1733" s="23" t="s">
        <v>302</v>
      </c>
      <c r="C1733" s="24" t="s">
        <v>303</v>
      </c>
      <c r="D1733" s="25">
        <v>43647</v>
      </c>
      <c r="E1733" s="25">
        <v>44012</v>
      </c>
      <c r="F1733" s="26" t="s">
        <v>111</v>
      </c>
      <c r="G1733" s="27" t="s">
        <v>112</v>
      </c>
      <c r="H1733" s="28" t="s">
        <v>121</v>
      </c>
      <c r="I1733" s="29" t="s">
        <v>122</v>
      </c>
      <c r="J1733" s="30">
        <v>0</v>
      </c>
      <c r="K1733" s="31">
        <v>0</v>
      </c>
      <c r="L1733" s="32">
        <f t="shared" si="93"/>
        <v>0</v>
      </c>
      <c r="M1733" s="30">
        <v>0</v>
      </c>
      <c r="N1733" s="32">
        <f t="shared" si="94"/>
        <v>0</v>
      </c>
      <c r="O1733" s="33"/>
      <c r="P1733" s="34"/>
    </row>
    <row r="1734" spans="1:16" s="35" customFormat="1" x14ac:dyDescent="0.3">
      <c r="A1734" s="22" t="s">
        <v>301</v>
      </c>
      <c r="B1734" s="23" t="s">
        <v>302</v>
      </c>
      <c r="C1734" s="24" t="s">
        <v>303</v>
      </c>
      <c r="D1734" s="25">
        <v>43647</v>
      </c>
      <c r="E1734" s="25">
        <v>44012</v>
      </c>
      <c r="F1734" s="26" t="s">
        <v>111</v>
      </c>
      <c r="G1734" s="27" t="s">
        <v>112</v>
      </c>
      <c r="H1734" s="28" t="s">
        <v>90</v>
      </c>
      <c r="I1734" s="29" t="s">
        <v>123</v>
      </c>
      <c r="J1734" s="30">
        <v>10904</v>
      </c>
      <c r="K1734" s="31">
        <v>0</v>
      </c>
      <c r="L1734" s="32">
        <f t="shared" si="93"/>
        <v>10904</v>
      </c>
      <c r="M1734" s="30">
        <v>0</v>
      </c>
      <c r="N1734" s="32">
        <f t="shared" si="94"/>
        <v>10904</v>
      </c>
      <c r="O1734" s="33"/>
      <c r="P1734" s="34"/>
    </row>
    <row r="1735" spans="1:16" s="35" customFormat="1" x14ac:dyDescent="0.3">
      <c r="A1735" s="22" t="s">
        <v>301</v>
      </c>
      <c r="B1735" s="23" t="s">
        <v>302</v>
      </c>
      <c r="C1735" s="24" t="s">
        <v>303</v>
      </c>
      <c r="D1735" s="25">
        <v>43647</v>
      </c>
      <c r="E1735" s="25">
        <v>44012</v>
      </c>
      <c r="F1735" s="26" t="s">
        <v>111</v>
      </c>
      <c r="G1735" s="27" t="s">
        <v>112</v>
      </c>
      <c r="H1735" s="28" t="s">
        <v>92</v>
      </c>
      <c r="I1735" s="29" t="s">
        <v>124</v>
      </c>
      <c r="J1735" s="30">
        <v>1944</v>
      </c>
      <c r="K1735" s="31">
        <v>0</v>
      </c>
      <c r="L1735" s="32">
        <f t="shared" si="93"/>
        <v>1944</v>
      </c>
      <c r="M1735" s="30">
        <v>0</v>
      </c>
      <c r="N1735" s="32">
        <f t="shared" si="94"/>
        <v>1944</v>
      </c>
      <c r="O1735" s="33"/>
      <c r="P1735" s="34"/>
    </row>
    <row r="1736" spans="1:16" s="35" customFormat="1" x14ac:dyDescent="0.3">
      <c r="A1736" s="22" t="s">
        <v>301</v>
      </c>
      <c r="B1736" s="23" t="s">
        <v>302</v>
      </c>
      <c r="C1736" s="24" t="s">
        <v>303</v>
      </c>
      <c r="D1736" s="25">
        <v>43647</v>
      </c>
      <c r="E1736" s="25">
        <v>44012</v>
      </c>
      <c r="F1736" s="26" t="s">
        <v>111</v>
      </c>
      <c r="G1736" s="27" t="s">
        <v>112</v>
      </c>
      <c r="H1736" s="28" t="s">
        <v>94</v>
      </c>
      <c r="I1736" s="29" t="s">
        <v>125</v>
      </c>
      <c r="J1736" s="30">
        <v>0</v>
      </c>
      <c r="K1736" s="31">
        <v>0</v>
      </c>
      <c r="L1736" s="32">
        <f t="shared" si="93"/>
        <v>0</v>
      </c>
      <c r="M1736" s="30">
        <v>0</v>
      </c>
      <c r="N1736" s="32">
        <f t="shared" si="94"/>
        <v>0</v>
      </c>
      <c r="O1736" s="33"/>
      <c r="P1736" s="34"/>
    </row>
    <row r="1737" spans="1:16" s="35" customFormat="1" x14ac:dyDescent="0.3">
      <c r="A1737" s="22" t="s">
        <v>301</v>
      </c>
      <c r="B1737" s="23" t="s">
        <v>302</v>
      </c>
      <c r="C1737" s="24" t="s">
        <v>303</v>
      </c>
      <c r="D1737" s="25">
        <v>43647</v>
      </c>
      <c r="E1737" s="25">
        <v>44012</v>
      </c>
      <c r="F1737" s="26" t="s">
        <v>111</v>
      </c>
      <c r="G1737" s="27" t="s">
        <v>112</v>
      </c>
      <c r="H1737" s="28" t="s">
        <v>96</v>
      </c>
      <c r="I1737" s="29" t="s">
        <v>126</v>
      </c>
      <c r="J1737" s="30">
        <v>8869</v>
      </c>
      <c r="K1737" s="31">
        <v>0</v>
      </c>
      <c r="L1737" s="32">
        <f t="shared" si="93"/>
        <v>8869</v>
      </c>
      <c r="M1737" s="30">
        <v>0</v>
      </c>
      <c r="N1737" s="32">
        <f t="shared" si="94"/>
        <v>8869</v>
      </c>
      <c r="O1737" s="33"/>
      <c r="P1737" s="34"/>
    </row>
    <row r="1738" spans="1:16" s="35" customFormat="1" x14ac:dyDescent="0.3">
      <c r="A1738" s="22" t="s">
        <v>301</v>
      </c>
      <c r="B1738" s="23" t="s">
        <v>302</v>
      </c>
      <c r="C1738" s="24" t="s">
        <v>303</v>
      </c>
      <c r="D1738" s="25">
        <v>43647</v>
      </c>
      <c r="E1738" s="25">
        <v>44012</v>
      </c>
      <c r="F1738" s="26" t="s">
        <v>111</v>
      </c>
      <c r="G1738" s="27" t="s">
        <v>112</v>
      </c>
      <c r="H1738" s="28" t="s">
        <v>98</v>
      </c>
      <c r="I1738" s="29" t="s">
        <v>127</v>
      </c>
      <c r="J1738" s="30">
        <v>0</v>
      </c>
      <c r="K1738" s="31">
        <v>0</v>
      </c>
      <c r="L1738" s="32">
        <f t="shared" si="93"/>
        <v>0</v>
      </c>
      <c r="M1738" s="30">
        <v>0</v>
      </c>
      <c r="N1738" s="32">
        <f t="shared" si="94"/>
        <v>0</v>
      </c>
      <c r="O1738" s="33"/>
      <c r="P1738" s="34"/>
    </row>
    <row r="1739" spans="1:16" s="35" customFormat="1" x14ac:dyDescent="0.3">
      <c r="A1739" s="22" t="s">
        <v>301</v>
      </c>
      <c r="B1739" s="23" t="s">
        <v>302</v>
      </c>
      <c r="C1739" s="24" t="s">
        <v>303</v>
      </c>
      <c r="D1739" s="25">
        <v>43647</v>
      </c>
      <c r="E1739" s="25">
        <v>44012</v>
      </c>
      <c r="F1739" s="26" t="s">
        <v>111</v>
      </c>
      <c r="G1739" s="27" t="s">
        <v>112</v>
      </c>
      <c r="H1739" s="28" t="s">
        <v>100</v>
      </c>
      <c r="I1739" s="29" t="s">
        <v>128</v>
      </c>
      <c r="J1739" s="30">
        <v>880</v>
      </c>
      <c r="K1739" s="31">
        <v>0</v>
      </c>
      <c r="L1739" s="32">
        <f t="shared" si="93"/>
        <v>880</v>
      </c>
      <c r="M1739" s="30">
        <v>0</v>
      </c>
      <c r="N1739" s="32">
        <f t="shared" si="94"/>
        <v>880</v>
      </c>
      <c r="O1739" s="33"/>
      <c r="P1739" s="34"/>
    </row>
    <row r="1740" spans="1:16" s="35" customFormat="1" x14ac:dyDescent="0.3">
      <c r="A1740" s="22" t="s">
        <v>301</v>
      </c>
      <c r="B1740" s="23" t="s">
        <v>302</v>
      </c>
      <c r="C1740" s="24" t="s">
        <v>303</v>
      </c>
      <c r="D1740" s="25">
        <v>43647</v>
      </c>
      <c r="E1740" s="25">
        <v>44012</v>
      </c>
      <c r="F1740" s="26" t="s">
        <v>111</v>
      </c>
      <c r="G1740" s="27" t="s">
        <v>112</v>
      </c>
      <c r="H1740" s="28" t="s">
        <v>102</v>
      </c>
      <c r="I1740" s="29" t="s">
        <v>129</v>
      </c>
      <c r="J1740" s="30">
        <v>0</v>
      </c>
      <c r="K1740" s="31">
        <v>0</v>
      </c>
      <c r="L1740" s="32">
        <f t="shared" si="93"/>
        <v>0</v>
      </c>
      <c r="M1740" s="30">
        <v>0</v>
      </c>
      <c r="N1740" s="32">
        <f t="shared" si="94"/>
        <v>0</v>
      </c>
      <c r="O1740" s="33"/>
      <c r="P1740" s="34"/>
    </row>
    <row r="1741" spans="1:16" s="35" customFormat="1" x14ac:dyDescent="0.3">
      <c r="A1741" s="22" t="s">
        <v>301</v>
      </c>
      <c r="B1741" s="23" t="s">
        <v>302</v>
      </c>
      <c r="C1741" s="24" t="s">
        <v>303</v>
      </c>
      <c r="D1741" s="25">
        <v>43647</v>
      </c>
      <c r="E1741" s="25">
        <v>44012</v>
      </c>
      <c r="F1741" s="26" t="s">
        <v>111</v>
      </c>
      <c r="G1741" s="27" t="s">
        <v>112</v>
      </c>
      <c r="H1741" s="28" t="s">
        <v>104</v>
      </c>
      <c r="I1741" s="29" t="s">
        <v>130</v>
      </c>
      <c r="J1741" s="30">
        <v>0</v>
      </c>
      <c r="K1741" s="31">
        <v>0</v>
      </c>
      <c r="L1741" s="32">
        <f t="shared" si="93"/>
        <v>0</v>
      </c>
      <c r="M1741" s="30">
        <v>0</v>
      </c>
      <c r="N1741" s="32">
        <f t="shared" si="94"/>
        <v>0</v>
      </c>
      <c r="O1741" s="33"/>
      <c r="P1741" s="34"/>
    </row>
    <row r="1742" spans="1:16" s="35" customFormat="1" x14ac:dyDescent="0.3">
      <c r="A1742" s="22" t="s">
        <v>301</v>
      </c>
      <c r="B1742" s="23" t="s">
        <v>302</v>
      </c>
      <c r="C1742" s="24" t="s">
        <v>303</v>
      </c>
      <c r="D1742" s="25">
        <v>43647</v>
      </c>
      <c r="E1742" s="25">
        <v>44012</v>
      </c>
      <c r="F1742" s="26" t="s">
        <v>111</v>
      </c>
      <c r="G1742" s="27" t="s">
        <v>112</v>
      </c>
      <c r="H1742" s="28" t="s">
        <v>106</v>
      </c>
      <c r="I1742" s="29" t="s">
        <v>131</v>
      </c>
      <c r="J1742" s="30">
        <v>0</v>
      </c>
      <c r="K1742" s="31">
        <v>0</v>
      </c>
      <c r="L1742" s="32">
        <f t="shared" si="93"/>
        <v>0</v>
      </c>
      <c r="M1742" s="30">
        <v>0</v>
      </c>
      <c r="N1742" s="32">
        <f t="shared" si="94"/>
        <v>0</v>
      </c>
      <c r="O1742" s="33"/>
      <c r="P1742" s="34"/>
    </row>
    <row r="1743" spans="1:16" s="35" customFormat="1" x14ac:dyDescent="0.3">
      <c r="A1743" s="22" t="s">
        <v>301</v>
      </c>
      <c r="B1743" s="23" t="s">
        <v>302</v>
      </c>
      <c r="C1743" s="24" t="s">
        <v>303</v>
      </c>
      <c r="D1743" s="25">
        <v>43647</v>
      </c>
      <c r="E1743" s="25">
        <v>44012</v>
      </c>
      <c r="F1743" s="26" t="s">
        <v>111</v>
      </c>
      <c r="G1743" s="27" t="s">
        <v>112</v>
      </c>
      <c r="H1743" s="28" t="s">
        <v>108</v>
      </c>
      <c r="I1743" s="29" t="s">
        <v>109</v>
      </c>
      <c r="J1743" s="30">
        <v>0</v>
      </c>
      <c r="K1743" s="31">
        <v>0</v>
      </c>
      <c r="L1743" s="32">
        <f t="shared" si="93"/>
        <v>0</v>
      </c>
      <c r="M1743" s="30">
        <v>0</v>
      </c>
      <c r="N1743" s="32">
        <f t="shared" si="94"/>
        <v>0</v>
      </c>
      <c r="O1743" s="33"/>
      <c r="P1743" s="34"/>
    </row>
    <row r="1744" spans="1:16" s="35" customFormat="1" x14ac:dyDescent="0.3">
      <c r="A1744" s="22" t="s">
        <v>301</v>
      </c>
      <c r="B1744" s="23" t="s">
        <v>302</v>
      </c>
      <c r="C1744" s="24" t="s">
        <v>303</v>
      </c>
      <c r="D1744" s="25">
        <v>43647</v>
      </c>
      <c r="E1744" s="25">
        <v>44012</v>
      </c>
      <c r="F1744" s="45" t="s">
        <v>111</v>
      </c>
      <c r="G1744" s="46" t="s">
        <v>112</v>
      </c>
      <c r="H1744" s="47" t="s">
        <v>34</v>
      </c>
      <c r="I1744" s="48" t="s">
        <v>132</v>
      </c>
      <c r="J1744" s="49">
        <f>SUM(J1727:J1743)</f>
        <v>68024</v>
      </c>
      <c r="K1744" s="50">
        <f>SUM(K1727:K1743)</f>
        <v>0</v>
      </c>
      <c r="L1744" s="51">
        <f t="shared" si="93"/>
        <v>68024</v>
      </c>
      <c r="M1744" s="49">
        <f>SUM(M1727:M1743)</f>
        <v>0</v>
      </c>
      <c r="N1744" s="51">
        <f t="shared" si="94"/>
        <v>68024</v>
      </c>
      <c r="O1744" s="52"/>
      <c r="P1744" s="53"/>
    </row>
    <row r="1745" spans="1:16" s="35" customFormat="1" x14ac:dyDescent="0.3">
      <c r="A1745" s="22" t="s">
        <v>301</v>
      </c>
      <c r="B1745" s="23" t="s">
        <v>302</v>
      </c>
      <c r="C1745" s="24" t="s">
        <v>303</v>
      </c>
      <c r="D1745" s="25">
        <v>43647</v>
      </c>
      <c r="E1745" s="25">
        <v>44012</v>
      </c>
      <c r="F1745" s="26" t="s">
        <v>133</v>
      </c>
      <c r="G1745" s="27" t="s">
        <v>134</v>
      </c>
      <c r="H1745" s="28" t="s">
        <v>42</v>
      </c>
      <c r="I1745" s="29" t="s">
        <v>135</v>
      </c>
      <c r="J1745" s="30">
        <v>0</v>
      </c>
      <c r="K1745" s="31">
        <v>0</v>
      </c>
      <c r="L1745" s="32">
        <f t="shared" si="93"/>
        <v>0</v>
      </c>
      <c r="M1745" s="30">
        <v>0</v>
      </c>
      <c r="N1745" s="32">
        <f t="shared" si="94"/>
        <v>0</v>
      </c>
      <c r="O1745" s="33">
        <v>0</v>
      </c>
      <c r="P1745" s="34">
        <v>0</v>
      </c>
    </row>
    <row r="1746" spans="1:16" s="35" customFormat="1" x14ac:dyDescent="0.3">
      <c r="A1746" s="22" t="s">
        <v>301</v>
      </c>
      <c r="B1746" s="23" t="s">
        <v>302</v>
      </c>
      <c r="C1746" s="24" t="s">
        <v>303</v>
      </c>
      <c r="D1746" s="25">
        <v>43647</v>
      </c>
      <c r="E1746" s="25">
        <v>44012</v>
      </c>
      <c r="F1746" s="26" t="s">
        <v>133</v>
      </c>
      <c r="G1746" s="27" t="s">
        <v>134</v>
      </c>
      <c r="H1746" s="28" t="s">
        <v>44</v>
      </c>
      <c r="I1746" s="29" t="s">
        <v>45</v>
      </c>
      <c r="J1746" s="30">
        <v>0</v>
      </c>
      <c r="K1746" s="31">
        <v>0</v>
      </c>
      <c r="L1746" s="32">
        <f t="shared" si="93"/>
        <v>0</v>
      </c>
      <c r="M1746" s="30">
        <v>0</v>
      </c>
      <c r="N1746" s="32">
        <f t="shared" si="94"/>
        <v>0</v>
      </c>
      <c r="O1746" s="33"/>
      <c r="P1746" s="34"/>
    </row>
    <row r="1747" spans="1:16" s="35" customFormat="1" x14ac:dyDescent="0.3">
      <c r="A1747" s="22" t="s">
        <v>301</v>
      </c>
      <c r="B1747" s="23" t="s">
        <v>302</v>
      </c>
      <c r="C1747" s="24" t="s">
        <v>303</v>
      </c>
      <c r="D1747" s="25">
        <v>43647</v>
      </c>
      <c r="E1747" s="25">
        <v>44012</v>
      </c>
      <c r="F1747" s="26" t="s">
        <v>133</v>
      </c>
      <c r="G1747" s="27" t="s">
        <v>134</v>
      </c>
      <c r="H1747" s="28" t="s">
        <v>58</v>
      </c>
      <c r="I1747" s="29" t="s">
        <v>136</v>
      </c>
      <c r="J1747" s="30">
        <v>0</v>
      </c>
      <c r="K1747" s="31">
        <v>0</v>
      </c>
      <c r="L1747" s="32">
        <f t="shared" si="93"/>
        <v>0</v>
      </c>
      <c r="M1747" s="30">
        <v>0</v>
      </c>
      <c r="N1747" s="32">
        <f t="shared" si="94"/>
        <v>0</v>
      </c>
      <c r="O1747" s="33"/>
      <c r="P1747" s="34"/>
    </row>
    <row r="1748" spans="1:16" s="35" customFormat="1" x14ac:dyDescent="0.3">
      <c r="A1748" s="22" t="s">
        <v>301</v>
      </c>
      <c r="B1748" s="23" t="s">
        <v>302</v>
      </c>
      <c r="C1748" s="24" t="s">
        <v>303</v>
      </c>
      <c r="D1748" s="25">
        <v>43647</v>
      </c>
      <c r="E1748" s="25">
        <v>44012</v>
      </c>
      <c r="F1748" s="26" t="s">
        <v>133</v>
      </c>
      <c r="G1748" s="27" t="s">
        <v>134</v>
      </c>
      <c r="H1748" s="28" t="s">
        <v>82</v>
      </c>
      <c r="I1748" s="29" t="s">
        <v>137</v>
      </c>
      <c r="J1748" s="30">
        <v>731</v>
      </c>
      <c r="K1748" s="31">
        <v>0</v>
      </c>
      <c r="L1748" s="32">
        <f t="shared" si="93"/>
        <v>731</v>
      </c>
      <c r="M1748" s="30">
        <v>0</v>
      </c>
      <c r="N1748" s="32">
        <f t="shared" si="94"/>
        <v>731</v>
      </c>
      <c r="O1748" s="33"/>
      <c r="P1748" s="34"/>
    </row>
    <row r="1749" spans="1:16" s="35" customFormat="1" x14ac:dyDescent="0.3">
      <c r="A1749" s="22" t="s">
        <v>301</v>
      </c>
      <c r="B1749" s="23" t="s">
        <v>302</v>
      </c>
      <c r="C1749" s="24" t="s">
        <v>303</v>
      </c>
      <c r="D1749" s="25">
        <v>43647</v>
      </c>
      <c r="E1749" s="25">
        <v>44012</v>
      </c>
      <c r="F1749" s="26" t="s">
        <v>133</v>
      </c>
      <c r="G1749" s="27" t="s">
        <v>134</v>
      </c>
      <c r="H1749" s="28" t="s">
        <v>84</v>
      </c>
      <c r="I1749" s="29" t="s">
        <v>138</v>
      </c>
      <c r="J1749" s="30">
        <v>0</v>
      </c>
      <c r="K1749" s="31">
        <v>0</v>
      </c>
      <c r="L1749" s="32">
        <f t="shared" si="93"/>
        <v>0</v>
      </c>
      <c r="M1749" s="30">
        <v>0</v>
      </c>
      <c r="N1749" s="32">
        <f t="shared" si="94"/>
        <v>0</v>
      </c>
      <c r="O1749" s="33"/>
      <c r="P1749" s="34"/>
    </row>
    <row r="1750" spans="1:16" s="35" customFormat="1" x14ac:dyDescent="0.3">
      <c r="A1750" s="22" t="s">
        <v>301</v>
      </c>
      <c r="B1750" s="23" t="s">
        <v>302</v>
      </c>
      <c r="C1750" s="24" t="s">
        <v>303</v>
      </c>
      <c r="D1750" s="25">
        <v>43647</v>
      </c>
      <c r="E1750" s="25">
        <v>44012</v>
      </c>
      <c r="F1750" s="26" t="s">
        <v>133</v>
      </c>
      <c r="G1750" s="27" t="s">
        <v>134</v>
      </c>
      <c r="H1750" s="28" t="s">
        <v>96</v>
      </c>
      <c r="I1750" s="29" t="s">
        <v>139</v>
      </c>
      <c r="J1750" s="30">
        <v>2389</v>
      </c>
      <c r="K1750" s="31">
        <v>0</v>
      </c>
      <c r="L1750" s="32">
        <f t="shared" si="93"/>
        <v>2389</v>
      </c>
      <c r="M1750" s="30">
        <v>0</v>
      </c>
      <c r="N1750" s="32">
        <f t="shared" si="94"/>
        <v>2389</v>
      </c>
      <c r="O1750" s="33"/>
      <c r="P1750" s="34"/>
    </row>
    <row r="1751" spans="1:16" s="35" customFormat="1" x14ac:dyDescent="0.3">
      <c r="A1751" s="22" t="s">
        <v>301</v>
      </c>
      <c r="B1751" s="23" t="s">
        <v>302</v>
      </c>
      <c r="C1751" s="24" t="s">
        <v>303</v>
      </c>
      <c r="D1751" s="25">
        <v>43647</v>
      </c>
      <c r="E1751" s="25">
        <v>44012</v>
      </c>
      <c r="F1751" s="26" t="s">
        <v>133</v>
      </c>
      <c r="G1751" s="27" t="s">
        <v>134</v>
      </c>
      <c r="H1751" s="28" t="s">
        <v>98</v>
      </c>
      <c r="I1751" s="29" t="s">
        <v>140</v>
      </c>
      <c r="J1751" s="30">
        <v>640</v>
      </c>
      <c r="K1751" s="31">
        <v>0</v>
      </c>
      <c r="L1751" s="32">
        <f t="shared" si="93"/>
        <v>640</v>
      </c>
      <c r="M1751" s="30">
        <v>0</v>
      </c>
      <c r="N1751" s="32">
        <f t="shared" si="94"/>
        <v>640</v>
      </c>
      <c r="O1751" s="33"/>
      <c r="P1751" s="34"/>
    </row>
    <row r="1752" spans="1:16" s="35" customFormat="1" x14ac:dyDescent="0.3">
      <c r="A1752" s="22" t="s">
        <v>301</v>
      </c>
      <c r="B1752" s="23" t="s">
        <v>302</v>
      </c>
      <c r="C1752" s="24" t="s">
        <v>303</v>
      </c>
      <c r="D1752" s="25">
        <v>43647</v>
      </c>
      <c r="E1752" s="25">
        <v>44012</v>
      </c>
      <c r="F1752" s="26" t="s">
        <v>133</v>
      </c>
      <c r="G1752" s="27" t="s">
        <v>134</v>
      </c>
      <c r="H1752" s="28" t="s">
        <v>100</v>
      </c>
      <c r="I1752" s="29" t="s">
        <v>141</v>
      </c>
      <c r="J1752" s="30">
        <v>10453</v>
      </c>
      <c r="K1752" s="31">
        <v>0</v>
      </c>
      <c r="L1752" s="32">
        <f t="shared" si="93"/>
        <v>10453</v>
      </c>
      <c r="M1752" s="30">
        <v>0</v>
      </c>
      <c r="N1752" s="32">
        <f t="shared" si="94"/>
        <v>10453</v>
      </c>
      <c r="O1752" s="33"/>
      <c r="P1752" s="34"/>
    </row>
    <row r="1753" spans="1:16" s="35" customFormat="1" x14ac:dyDescent="0.3">
      <c r="A1753" s="22" t="s">
        <v>301</v>
      </c>
      <c r="B1753" s="23" t="s">
        <v>302</v>
      </c>
      <c r="C1753" s="24" t="s">
        <v>303</v>
      </c>
      <c r="D1753" s="25">
        <v>43647</v>
      </c>
      <c r="E1753" s="25">
        <v>44012</v>
      </c>
      <c r="F1753" s="26" t="s">
        <v>133</v>
      </c>
      <c r="G1753" s="27" t="s">
        <v>134</v>
      </c>
      <c r="H1753" s="28" t="s">
        <v>102</v>
      </c>
      <c r="I1753" s="29" t="s">
        <v>142</v>
      </c>
      <c r="J1753" s="30">
        <v>0</v>
      </c>
      <c r="K1753" s="31">
        <v>0</v>
      </c>
      <c r="L1753" s="32">
        <f t="shared" si="93"/>
        <v>0</v>
      </c>
      <c r="M1753" s="30">
        <v>0</v>
      </c>
      <c r="N1753" s="32">
        <f t="shared" si="94"/>
        <v>0</v>
      </c>
      <c r="O1753" s="33"/>
      <c r="P1753" s="34"/>
    </row>
    <row r="1754" spans="1:16" s="35" customFormat="1" x14ac:dyDescent="0.3">
      <c r="A1754" s="22" t="s">
        <v>301</v>
      </c>
      <c r="B1754" s="23" t="s">
        <v>302</v>
      </c>
      <c r="C1754" s="24" t="s">
        <v>303</v>
      </c>
      <c r="D1754" s="25">
        <v>43647</v>
      </c>
      <c r="E1754" s="25">
        <v>44012</v>
      </c>
      <c r="F1754" s="26" t="s">
        <v>133</v>
      </c>
      <c r="G1754" s="27" t="s">
        <v>134</v>
      </c>
      <c r="H1754" s="28" t="s">
        <v>104</v>
      </c>
      <c r="I1754" s="29" t="s">
        <v>143</v>
      </c>
      <c r="J1754" s="30">
        <v>8580</v>
      </c>
      <c r="K1754" s="31">
        <v>0</v>
      </c>
      <c r="L1754" s="32">
        <f t="shared" si="93"/>
        <v>8580</v>
      </c>
      <c r="M1754" s="30">
        <v>0</v>
      </c>
      <c r="N1754" s="32">
        <f t="shared" si="94"/>
        <v>8580</v>
      </c>
      <c r="O1754" s="33"/>
      <c r="P1754" s="34"/>
    </row>
    <row r="1755" spans="1:16" s="35" customFormat="1" x14ac:dyDescent="0.3">
      <c r="A1755" s="22" t="s">
        <v>301</v>
      </c>
      <c r="B1755" s="23" t="s">
        <v>302</v>
      </c>
      <c r="C1755" s="24" t="s">
        <v>303</v>
      </c>
      <c r="D1755" s="25">
        <v>43647</v>
      </c>
      <c r="E1755" s="25">
        <v>44012</v>
      </c>
      <c r="F1755" s="26" t="s">
        <v>133</v>
      </c>
      <c r="G1755" s="27" t="s">
        <v>134</v>
      </c>
      <c r="H1755" s="28" t="s">
        <v>106</v>
      </c>
      <c r="I1755" s="29" t="s">
        <v>144</v>
      </c>
      <c r="J1755" s="30">
        <v>0</v>
      </c>
      <c r="K1755" s="31">
        <v>0</v>
      </c>
      <c r="L1755" s="32">
        <f t="shared" si="93"/>
        <v>0</v>
      </c>
      <c r="M1755" s="30">
        <v>0</v>
      </c>
      <c r="N1755" s="32">
        <f t="shared" si="94"/>
        <v>0</v>
      </c>
      <c r="O1755" s="33"/>
      <c r="P1755" s="34"/>
    </row>
    <row r="1756" spans="1:16" s="35" customFormat="1" x14ac:dyDescent="0.3">
      <c r="A1756" s="22" t="s">
        <v>301</v>
      </c>
      <c r="B1756" s="23" t="s">
        <v>302</v>
      </c>
      <c r="C1756" s="24" t="s">
        <v>303</v>
      </c>
      <c r="D1756" s="25">
        <v>43647</v>
      </c>
      <c r="E1756" s="25">
        <v>44012</v>
      </c>
      <c r="F1756" s="26" t="s">
        <v>133</v>
      </c>
      <c r="G1756" s="27" t="s">
        <v>134</v>
      </c>
      <c r="H1756" s="28" t="s">
        <v>108</v>
      </c>
      <c r="I1756" s="29" t="s">
        <v>109</v>
      </c>
      <c r="J1756" s="30">
        <v>7374</v>
      </c>
      <c r="K1756" s="31">
        <v>0</v>
      </c>
      <c r="L1756" s="32">
        <f t="shared" si="93"/>
        <v>7374</v>
      </c>
      <c r="M1756" s="30">
        <v>0</v>
      </c>
      <c r="N1756" s="32">
        <f t="shared" si="94"/>
        <v>7374</v>
      </c>
      <c r="O1756" s="33"/>
      <c r="P1756" s="34"/>
    </row>
    <row r="1757" spans="1:16" s="35" customFormat="1" x14ac:dyDescent="0.3">
      <c r="A1757" s="22" t="s">
        <v>301</v>
      </c>
      <c r="B1757" s="23" t="s">
        <v>302</v>
      </c>
      <c r="C1757" s="24" t="s">
        <v>303</v>
      </c>
      <c r="D1757" s="25">
        <v>43647</v>
      </c>
      <c r="E1757" s="25">
        <v>44012</v>
      </c>
      <c r="F1757" s="45" t="s">
        <v>133</v>
      </c>
      <c r="G1757" s="46" t="s">
        <v>134</v>
      </c>
      <c r="H1757" s="47" t="s">
        <v>34</v>
      </c>
      <c r="I1757" s="48" t="s">
        <v>145</v>
      </c>
      <c r="J1757" s="49">
        <f>SUM(J1745:J1756)</f>
        <v>30167</v>
      </c>
      <c r="K1757" s="50">
        <f>SUM(K1745:K1756)</f>
        <v>0</v>
      </c>
      <c r="L1757" s="51">
        <f t="shared" si="93"/>
        <v>30167</v>
      </c>
      <c r="M1757" s="49">
        <f>SUM(M1745:M1756)</f>
        <v>0</v>
      </c>
      <c r="N1757" s="51">
        <f t="shared" si="94"/>
        <v>30167</v>
      </c>
      <c r="O1757" s="52"/>
      <c r="P1757" s="53"/>
    </row>
    <row r="1758" spans="1:16" s="35" customFormat="1" x14ac:dyDescent="0.3">
      <c r="A1758" s="22" t="s">
        <v>301</v>
      </c>
      <c r="B1758" s="23" t="s">
        <v>302</v>
      </c>
      <c r="C1758" s="24" t="s">
        <v>303</v>
      </c>
      <c r="D1758" s="25">
        <v>43647</v>
      </c>
      <c r="E1758" s="25">
        <v>44012</v>
      </c>
      <c r="F1758" s="26" t="s">
        <v>146</v>
      </c>
      <c r="G1758" s="27" t="s">
        <v>147</v>
      </c>
      <c r="H1758" s="28" t="s">
        <v>42</v>
      </c>
      <c r="I1758" s="29" t="s">
        <v>135</v>
      </c>
      <c r="J1758" s="30">
        <v>0</v>
      </c>
      <c r="K1758" s="31">
        <v>0</v>
      </c>
      <c r="L1758" s="32">
        <f t="shared" si="93"/>
        <v>0</v>
      </c>
      <c r="M1758" s="30">
        <v>0</v>
      </c>
      <c r="N1758" s="32">
        <f t="shared" si="94"/>
        <v>0</v>
      </c>
      <c r="O1758" s="33">
        <v>0</v>
      </c>
      <c r="P1758" s="34">
        <v>0</v>
      </c>
    </row>
    <row r="1759" spans="1:16" s="35" customFormat="1" x14ac:dyDescent="0.3">
      <c r="A1759" s="22" t="s">
        <v>301</v>
      </c>
      <c r="B1759" s="23" t="s">
        <v>302</v>
      </c>
      <c r="C1759" s="24" t="s">
        <v>303</v>
      </c>
      <c r="D1759" s="25">
        <v>43647</v>
      </c>
      <c r="E1759" s="25">
        <v>44012</v>
      </c>
      <c r="F1759" s="26" t="s">
        <v>146</v>
      </c>
      <c r="G1759" s="27" t="s">
        <v>147</v>
      </c>
      <c r="H1759" s="28" t="s">
        <v>44</v>
      </c>
      <c r="I1759" s="29" t="s">
        <v>45</v>
      </c>
      <c r="J1759" s="30">
        <v>0</v>
      </c>
      <c r="K1759" s="31">
        <v>0</v>
      </c>
      <c r="L1759" s="32">
        <f t="shared" si="93"/>
        <v>0</v>
      </c>
      <c r="M1759" s="30">
        <v>0</v>
      </c>
      <c r="N1759" s="32">
        <f t="shared" si="94"/>
        <v>0</v>
      </c>
      <c r="O1759" s="33"/>
      <c r="P1759" s="34"/>
    </row>
    <row r="1760" spans="1:16" s="35" customFormat="1" x14ac:dyDescent="0.3">
      <c r="A1760" s="22" t="s">
        <v>301</v>
      </c>
      <c r="B1760" s="23" t="s">
        <v>302</v>
      </c>
      <c r="C1760" s="24" t="s">
        <v>303</v>
      </c>
      <c r="D1760" s="25">
        <v>43647</v>
      </c>
      <c r="E1760" s="25">
        <v>44012</v>
      </c>
      <c r="F1760" s="26" t="s">
        <v>146</v>
      </c>
      <c r="G1760" s="27" t="s">
        <v>147</v>
      </c>
      <c r="H1760" s="28" t="s">
        <v>96</v>
      </c>
      <c r="I1760" s="29" t="s">
        <v>139</v>
      </c>
      <c r="J1760" s="30">
        <v>2005</v>
      </c>
      <c r="K1760" s="31">
        <v>0</v>
      </c>
      <c r="L1760" s="32">
        <f t="shared" si="93"/>
        <v>2005</v>
      </c>
      <c r="M1760" s="30">
        <v>0</v>
      </c>
      <c r="N1760" s="32">
        <f t="shared" si="94"/>
        <v>2005</v>
      </c>
      <c r="O1760" s="33"/>
      <c r="P1760" s="34"/>
    </row>
    <row r="1761" spans="1:16" s="35" customFormat="1" x14ac:dyDescent="0.3">
      <c r="A1761" s="22" t="s">
        <v>301</v>
      </c>
      <c r="B1761" s="23" t="s">
        <v>302</v>
      </c>
      <c r="C1761" s="24" t="s">
        <v>303</v>
      </c>
      <c r="D1761" s="25">
        <v>43647</v>
      </c>
      <c r="E1761" s="25">
        <v>44012</v>
      </c>
      <c r="F1761" s="26" t="s">
        <v>146</v>
      </c>
      <c r="G1761" s="27" t="s">
        <v>147</v>
      </c>
      <c r="H1761" s="28" t="s">
        <v>148</v>
      </c>
      <c r="I1761" s="29" t="s">
        <v>149</v>
      </c>
      <c r="J1761" s="30">
        <v>42329</v>
      </c>
      <c r="K1761" s="31">
        <v>0</v>
      </c>
      <c r="L1761" s="32">
        <f t="shared" si="93"/>
        <v>42329</v>
      </c>
      <c r="M1761" s="30">
        <v>0</v>
      </c>
      <c r="N1761" s="32">
        <f t="shared" si="94"/>
        <v>42329</v>
      </c>
      <c r="O1761" s="33"/>
      <c r="P1761" s="34"/>
    </row>
    <row r="1762" spans="1:16" s="35" customFormat="1" x14ac:dyDescent="0.3">
      <c r="A1762" s="22" t="s">
        <v>301</v>
      </c>
      <c r="B1762" s="23" t="s">
        <v>302</v>
      </c>
      <c r="C1762" s="24" t="s">
        <v>303</v>
      </c>
      <c r="D1762" s="25">
        <v>43647</v>
      </c>
      <c r="E1762" s="25">
        <v>44012</v>
      </c>
      <c r="F1762" s="26" t="s">
        <v>146</v>
      </c>
      <c r="G1762" s="27" t="s">
        <v>147</v>
      </c>
      <c r="H1762" s="28" t="s">
        <v>150</v>
      </c>
      <c r="I1762" s="29" t="s">
        <v>151</v>
      </c>
      <c r="J1762" s="30">
        <v>3356</v>
      </c>
      <c r="K1762" s="31">
        <v>0</v>
      </c>
      <c r="L1762" s="32">
        <f t="shared" si="93"/>
        <v>3356</v>
      </c>
      <c r="M1762" s="30">
        <v>0</v>
      </c>
      <c r="N1762" s="32">
        <f t="shared" si="94"/>
        <v>3356</v>
      </c>
      <c r="O1762" s="33"/>
      <c r="P1762" s="34"/>
    </row>
    <row r="1763" spans="1:16" s="35" customFormat="1" x14ac:dyDescent="0.3">
      <c r="A1763" s="22" t="s">
        <v>301</v>
      </c>
      <c r="B1763" s="23" t="s">
        <v>302</v>
      </c>
      <c r="C1763" s="24" t="s">
        <v>303</v>
      </c>
      <c r="D1763" s="25">
        <v>43647</v>
      </c>
      <c r="E1763" s="25">
        <v>44012</v>
      </c>
      <c r="F1763" s="26" t="s">
        <v>146</v>
      </c>
      <c r="G1763" s="27" t="s">
        <v>147</v>
      </c>
      <c r="H1763" s="28" t="s">
        <v>108</v>
      </c>
      <c r="I1763" s="29" t="s">
        <v>109</v>
      </c>
      <c r="J1763" s="30">
        <v>0</v>
      </c>
      <c r="K1763" s="31">
        <v>0</v>
      </c>
      <c r="L1763" s="32">
        <f t="shared" si="93"/>
        <v>0</v>
      </c>
      <c r="M1763" s="30">
        <v>0</v>
      </c>
      <c r="N1763" s="32">
        <f t="shared" si="94"/>
        <v>0</v>
      </c>
      <c r="O1763" s="33"/>
      <c r="P1763" s="34"/>
    </row>
    <row r="1764" spans="1:16" s="35" customFormat="1" x14ac:dyDescent="0.3">
      <c r="A1764" s="22" t="s">
        <v>301</v>
      </c>
      <c r="B1764" s="23" t="s">
        <v>302</v>
      </c>
      <c r="C1764" s="24" t="s">
        <v>303</v>
      </c>
      <c r="D1764" s="25">
        <v>43647</v>
      </c>
      <c r="E1764" s="25">
        <v>44012</v>
      </c>
      <c r="F1764" s="45" t="s">
        <v>146</v>
      </c>
      <c r="G1764" s="46" t="s">
        <v>147</v>
      </c>
      <c r="H1764" s="47" t="s">
        <v>34</v>
      </c>
      <c r="I1764" s="48" t="s">
        <v>152</v>
      </c>
      <c r="J1764" s="49">
        <f>SUM(J1758:J1763)</f>
        <v>47690</v>
      </c>
      <c r="K1764" s="50">
        <f>SUM(K1758:K1763)</f>
        <v>0</v>
      </c>
      <c r="L1764" s="51">
        <f t="shared" si="93"/>
        <v>47690</v>
      </c>
      <c r="M1764" s="49">
        <f>SUM(M1758:M1763)</f>
        <v>0</v>
      </c>
      <c r="N1764" s="51">
        <f t="shared" si="94"/>
        <v>47690</v>
      </c>
      <c r="O1764" s="52"/>
      <c r="P1764" s="53"/>
    </row>
    <row r="1765" spans="1:16" s="35" customFormat="1" x14ac:dyDescent="0.3">
      <c r="A1765" s="22" t="s">
        <v>301</v>
      </c>
      <c r="B1765" s="23" t="s">
        <v>302</v>
      </c>
      <c r="C1765" s="24" t="s">
        <v>303</v>
      </c>
      <c r="D1765" s="25">
        <v>43647</v>
      </c>
      <c r="E1765" s="25">
        <v>44012</v>
      </c>
      <c r="F1765" s="26" t="s">
        <v>153</v>
      </c>
      <c r="G1765" s="27" t="s">
        <v>154</v>
      </c>
      <c r="H1765" s="28" t="s">
        <v>42</v>
      </c>
      <c r="I1765" s="29" t="s">
        <v>135</v>
      </c>
      <c r="J1765" s="30">
        <v>0</v>
      </c>
      <c r="K1765" s="31">
        <v>0</v>
      </c>
      <c r="L1765" s="32">
        <f t="shared" si="93"/>
        <v>0</v>
      </c>
      <c r="M1765" s="30">
        <v>0</v>
      </c>
      <c r="N1765" s="32">
        <f t="shared" si="94"/>
        <v>0</v>
      </c>
      <c r="O1765" s="33">
        <v>0</v>
      </c>
      <c r="P1765" s="34">
        <v>0</v>
      </c>
    </row>
    <row r="1766" spans="1:16" s="35" customFormat="1" x14ac:dyDescent="0.3">
      <c r="A1766" s="22" t="s">
        <v>301</v>
      </c>
      <c r="B1766" s="23" t="s">
        <v>302</v>
      </c>
      <c r="C1766" s="24" t="s">
        <v>303</v>
      </c>
      <c r="D1766" s="25">
        <v>43647</v>
      </c>
      <c r="E1766" s="25">
        <v>44012</v>
      </c>
      <c r="F1766" s="26" t="s">
        <v>153</v>
      </c>
      <c r="G1766" s="27" t="s">
        <v>154</v>
      </c>
      <c r="H1766" s="28" t="s">
        <v>44</v>
      </c>
      <c r="I1766" s="29" t="s">
        <v>45</v>
      </c>
      <c r="J1766" s="30">
        <v>0</v>
      </c>
      <c r="K1766" s="31">
        <v>0</v>
      </c>
      <c r="L1766" s="32">
        <f t="shared" si="93"/>
        <v>0</v>
      </c>
      <c r="M1766" s="30">
        <v>0</v>
      </c>
      <c r="N1766" s="32">
        <f t="shared" si="94"/>
        <v>0</v>
      </c>
      <c r="O1766" s="33"/>
      <c r="P1766" s="34"/>
    </row>
    <row r="1767" spans="1:16" s="35" customFormat="1" x14ac:dyDescent="0.3">
      <c r="A1767" s="22" t="s">
        <v>301</v>
      </c>
      <c r="B1767" s="23" t="s">
        <v>302</v>
      </c>
      <c r="C1767" s="24" t="s">
        <v>303</v>
      </c>
      <c r="D1767" s="25">
        <v>43647</v>
      </c>
      <c r="E1767" s="25">
        <v>44012</v>
      </c>
      <c r="F1767" s="26" t="s">
        <v>153</v>
      </c>
      <c r="G1767" s="27" t="s">
        <v>154</v>
      </c>
      <c r="H1767" s="28" t="s">
        <v>58</v>
      </c>
      <c r="I1767" s="29" t="s">
        <v>136</v>
      </c>
      <c r="J1767" s="30">
        <v>0</v>
      </c>
      <c r="K1767" s="31">
        <v>0</v>
      </c>
      <c r="L1767" s="32">
        <f t="shared" si="93"/>
        <v>0</v>
      </c>
      <c r="M1767" s="30">
        <v>0</v>
      </c>
      <c r="N1767" s="32">
        <f t="shared" si="94"/>
        <v>0</v>
      </c>
      <c r="O1767" s="33"/>
      <c r="P1767" s="34"/>
    </row>
    <row r="1768" spans="1:16" s="35" customFormat="1" x14ac:dyDescent="0.3">
      <c r="A1768" s="22" t="s">
        <v>301</v>
      </c>
      <c r="B1768" s="23" t="s">
        <v>302</v>
      </c>
      <c r="C1768" s="24" t="s">
        <v>303</v>
      </c>
      <c r="D1768" s="25">
        <v>43647</v>
      </c>
      <c r="E1768" s="25">
        <v>44012</v>
      </c>
      <c r="F1768" s="26" t="s">
        <v>153</v>
      </c>
      <c r="G1768" s="27" t="s">
        <v>154</v>
      </c>
      <c r="H1768" s="28" t="s">
        <v>96</v>
      </c>
      <c r="I1768" s="29" t="s">
        <v>139</v>
      </c>
      <c r="J1768" s="30">
        <v>0</v>
      </c>
      <c r="K1768" s="31">
        <v>0</v>
      </c>
      <c r="L1768" s="32">
        <f t="shared" si="93"/>
        <v>0</v>
      </c>
      <c r="M1768" s="30">
        <v>0</v>
      </c>
      <c r="N1768" s="32">
        <f t="shared" si="94"/>
        <v>0</v>
      </c>
      <c r="O1768" s="33"/>
      <c r="P1768" s="34"/>
    </row>
    <row r="1769" spans="1:16" s="35" customFormat="1" x14ac:dyDescent="0.3">
      <c r="A1769" s="22" t="s">
        <v>301</v>
      </c>
      <c r="B1769" s="23" t="s">
        <v>302</v>
      </c>
      <c r="C1769" s="24" t="s">
        <v>303</v>
      </c>
      <c r="D1769" s="25">
        <v>43647</v>
      </c>
      <c r="E1769" s="25">
        <v>44012</v>
      </c>
      <c r="F1769" s="26" t="s">
        <v>153</v>
      </c>
      <c r="G1769" s="27" t="s">
        <v>154</v>
      </c>
      <c r="H1769" s="28" t="s">
        <v>155</v>
      </c>
      <c r="I1769" s="29" t="s">
        <v>156</v>
      </c>
      <c r="J1769" s="30">
        <v>1071</v>
      </c>
      <c r="K1769" s="31">
        <v>0</v>
      </c>
      <c r="L1769" s="32">
        <f t="shared" si="93"/>
        <v>1071</v>
      </c>
      <c r="M1769" s="30">
        <v>0</v>
      </c>
      <c r="N1769" s="32">
        <f t="shared" si="94"/>
        <v>1071</v>
      </c>
      <c r="O1769" s="33"/>
      <c r="P1769" s="34"/>
    </row>
    <row r="1770" spans="1:16" s="35" customFormat="1" x14ac:dyDescent="0.3">
      <c r="A1770" s="22" t="s">
        <v>301</v>
      </c>
      <c r="B1770" s="23" t="s">
        <v>302</v>
      </c>
      <c r="C1770" s="24" t="s">
        <v>303</v>
      </c>
      <c r="D1770" s="25">
        <v>43647</v>
      </c>
      <c r="E1770" s="25">
        <v>44012</v>
      </c>
      <c r="F1770" s="26" t="s">
        <v>153</v>
      </c>
      <c r="G1770" s="27" t="s">
        <v>154</v>
      </c>
      <c r="H1770" s="28" t="s">
        <v>108</v>
      </c>
      <c r="I1770" s="29" t="s">
        <v>109</v>
      </c>
      <c r="J1770" s="30">
        <v>0</v>
      </c>
      <c r="K1770" s="31">
        <v>0</v>
      </c>
      <c r="L1770" s="32">
        <f t="shared" si="93"/>
        <v>0</v>
      </c>
      <c r="M1770" s="30">
        <v>0</v>
      </c>
      <c r="N1770" s="32">
        <f t="shared" si="94"/>
        <v>0</v>
      </c>
      <c r="O1770" s="33"/>
      <c r="P1770" s="34"/>
    </row>
    <row r="1771" spans="1:16" s="35" customFormat="1" x14ac:dyDescent="0.3">
      <c r="A1771" s="22" t="s">
        <v>301</v>
      </c>
      <c r="B1771" s="23" t="s">
        <v>302</v>
      </c>
      <c r="C1771" s="24" t="s">
        <v>303</v>
      </c>
      <c r="D1771" s="25">
        <v>43647</v>
      </c>
      <c r="E1771" s="25">
        <v>44012</v>
      </c>
      <c r="F1771" s="45" t="s">
        <v>153</v>
      </c>
      <c r="G1771" s="46" t="s">
        <v>154</v>
      </c>
      <c r="H1771" s="47" t="s">
        <v>34</v>
      </c>
      <c r="I1771" s="48" t="s">
        <v>157</v>
      </c>
      <c r="J1771" s="49">
        <f>SUM(J1765:J1770)</f>
        <v>1071</v>
      </c>
      <c r="K1771" s="50">
        <f>SUM(K1765:K1770)</f>
        <v>0</v>
      </c>
      <c r="L1771" s="51">
        <f t="shared" si="93"/>
        <v>1071</v>
      </c>
      <c r="M1771" s="49">
        <f>SUM(M1765:M1770)</f>
        <v>0</v>
      </c>
      <c r="N1771" s="51">
        <f t="shared" si="94"/>
        <v>1071</v>
      </c>
      <c r="O1771" s="52"/>
      <c r="P1771" s="53"/>
    </row>
    <row r="1772" spans="1:16" s="35" customFormat="1" x14ac:dyDescent="0.3">
      <c r="A1772" s="22" t="s">
        <v>301</v>
      </c>
      <c r="B1772" s="23" t="s">
        <v>302</v>
      </c>
      <c r="C1772" s="24" t="s">
        <v>303</v>
      </c>
      <c r="D1772" s="25">
        <v>43647</v>
      </c>
      <c r="E1772" s="25">
        <v>44012</v>
      </c>
      <c r="F1772" s="26" t="s">
        <v>158</v>
      </c>
      <c r="G1772" s="27" t="s">
        <v>159</v>
      </c>
      <c r="H1772" s="28" t="s">
        <v>42</v>
      </c>
      <c r="I1772" s="29" t="s">
        <v>135</v>
      </c>
      <c r="J1772" s="30">
        <v>0</v>
      </c>
      <c r="K1772" s="31">
        <v>0</v>
      </c>
      <c r="L1772" s="32">
        <f t="shared" si="93"/>
        <v>0</v>
      </c>
      <c r="M1772" s="30">
        <v>0</v>
      </c>
      <c r="N1772" s="32">
        <f t="shared" si="94"/>
        <v>0</v>
      </c>
      <c r="O1772" s="33">
        <v>0</v>
      </c>
      <c r="P1772" s="34">
        <v>0</v>
      </c>
    </row>
    <row r="1773" spans="1:16" s="35" customFormat="1" x14ac:dyDescent="0.3">
      <c r="A1773" s="22" t="s">
        <v>301</v>
      </c>
      <c r="B1773" s="23" t="s">
        <v>302</v>
      </c>
      <c r="C1773" s="24" t="s">
        <v>303</v>
      </c>
      <c r="D1773" s="25">
        <v>43647</v>
      </c>
      <c r="E1773" s="25">
        <v>44012</v>
      </c>
      <c r="F1773" s="26" t="s">
        <v>158</v>
      </c>
      <c r="G1773" s="27" t="s">
        <v>159</v>
      </c>
      <c r="H1773" s="28" t="s">
        <v>44</v>
      </c>
      <c r="I1773" s="29" t="s">
        <v>160</v>
      </c>
      <c r="J1773" s="30">
        <v>0</v>
      </c>
      <c r="K1773" s="31">
        <v>0</v>
      </c>
      <c r="L1773" s="32">
        <f t="shared" si="93"/>
        <v>0</v>
      </c>
      <c r="M1773" s="30">
        <v>0</v>
      </c>
      <c r="N1773" s="32">
        <f t="shared" si="94"/>
        <v>0</v>
      </c>
      <c r="O1773" s="33"/>
      <c r="P1773" s="34"/>
    </row>
    <row r="1774" spans="1:16" s="35" customFormat="1" x14ac:dyDescent="0.3">
      <c r="A1774" s="22" t="s">
        <v>301</v>
      </c>
      <c r="B1774" s="23" t="s">
        <v>302</v>
      </c>
      <c r="C1774" s="24" t="s">
        <v>303</v>
      </c>
      <c r="D1774" s="25">
        <v>43647</v>
      </c>
      <c r="E1774" s="25">
        <v>44012</v>
      </c>
      <c r="F1774" s="26" t="s">
        <v>158</v>
      </c>
      <c r="G1774" s="27" t="s">
        <v>159</v>
      </c>
      <c r="H1774" s="28" t="s">
        <v>58</v>
      </c>
      <c r="I1774" s="29" t="s">
        <v>136</v>
      </c>
      <c r="J1774" s="30">
        <v>10247</v>
      </c>
      <c r="K1774" s="31">
        <v>0</v>
      </c>
      <c r="L1774" s="32">
        <f t="shared" si="93"/>
        <v>10247</v>
      </c>
      <c r="M1774" s="30">
        <v>0</v>
      </c>
      <c r="N1774" s="32">
        <f t="shared" si="94"/>
        <v>10247</v>
      </c>
      <c r="O1774" s="33"/>
      <c r="P1774" s="34"/>
    </row>
    <row r="1775" spans="1:16" s="35" customFormat="1" x14ac:dyDescent="0.3">
      <c r="A1775" s="22" t="s">
        <v>301</v>
      </c>
      <c r="B1775" s="23" t="s">
        <v>302</v>
      </c>
      <c r="C1775" s="24" t="s">
        <v>303</v>
      </c>
      <c r="D1775" s="25">
        <v>43647</v>
      </c>
      <c r="E1775" s="25">
        <v>44012</v>
      </c>
      <c r="F1775" s="26" t="s">
        <v>158</v>
      </c>
      <c r="G1775" s="27" t="s">
        <v>159</v>
      </c>
      <c r="H1775" s="28" t="s">
        <v>96</v>
      </c>
      <c r="I1775" s="29" t="s">
        <v>161</v>
      </c>
      <c r="J1775" s="30">
        <v>0</v>
      </c>
      <c r="K1775" s="31">
        <v>0</v>
      </c>
      <c r="L1775" s="32">
        <f t="shared" si="93"/>
        <v>0</v>
      </c>
      <c r="M1775" s="30">
        <v>0</v>
      </c>
      <c r="N1775" s="32">
        <f t="shared" si="94"/>
        <v>0</v>
      </c>
      <c r="O1775" s="33"/>
      <c r="P1775" s="34"/>
    </row>
    <row r="1776" spans="1:16" s="35" customFormat="1" x14ac:dyDescent="0.3">
      <c r="A1776" s="22" t="s">
        <v>301</v>
      </c>
      <c r="B1776" s="23" t="s">
        <v>302</v>
      </c>
      <c r="C1776" s="24" t="s">
        <v>303</v>
      </c>
      <c r="D1776" s="25">
        <v>43647</v>
      </c>
      <c r="E1776" s="25">
        <v>44012</v>
      </c>
      <c r="F1776" s="26" t="s">
        <v>158</v>
      </c>
      <c r="G1776" s="27" t="s">
        <v>159</v>
      </c>
      <c r="H1776" s="28" t="s">
        <v>108</v>
      </c>
      <c r="I1776" s="29" t="s">
        <v>109</v>
      </c>
      <c r="J1776" s="30">
        <v>0</v>
      </c>
      <c r="K1776" s="31">
        <v>0</v>
      </c>
      <c r="L1776" s="32">
        <f t="shared" si="93"/>
        <v>0</v>
      </c>
      <c r="M1776" s="30">
        <v>0</v>
      </c>
      <c r="N1776" s="32">
        <f t="shared" si="94"/>
        <v>0</v>
      </c>
      <c r="O1776" s="33"/>
      <c r="P1776" s="34"/>
    </row>
    <row r="1777" spans="1:16" s="35" customFormat="1" x14ac:dyDescent="0.3">
      <c r="A1777" s="22" t="s">
        <v>301</v>
      </c>
      <c r="B1777" s="23" t="s">
        <v>302</v>
      </c>
      <c r="C1777" s="24" t="s">
        <v>303</v>
      </c>
      <c r="D1777" s="25">
        <v>43647</v>
      </c>
      <c r="E1777" s="25">
        <v>44012</v>
      </c>
      <c r="F1777" s="45" t="s">
        <v>158</v>
      </c>
      <c r="G1777" s="46" t="s">
        <v>159</v>
      </c>
      <c r="H1777" s="47" t="s">
        <v>34</v>
      </c>
      <c r="I1777" s="48" t="s">
        <v>162</v>
      </c>
      <c r="J1777" s="49">
        <f>SUM(J1772:J1776)</f>
        <v>10247</v>
      </c>
      <c r="K1777" s="50">
        <f>SUM(K1772:K1776)</f>
        <v>0</v>
      </c>
      <c r="L1777" s="51">
        <f t="shared" si="93"/>
        <v>10247</v>
      </c>
      <c r="M1777" s="49">
        <f>SUM(M1772:M1776)</f>
        <v>0</v>
      </c>
      <c r="N1777" s="51">
        <f t="shared" si="94"/>
        <v>10247</v>
      </c>
      <c r="O1777" s="52"/>
      <c r="P1777" s="53"/>
    </row>
    <row r="1778" spans="1:16" s="35" customFormat="1" x14ac:dyDescent="0.3">
      <c r="A1778" s="22" t="s">
        <v>301</v>
      </c>
      <c r="B1778" s="23" t="s">
        <v>302</v>
      </c>
      <c r="C1778" s="24" t="s">
        <v>303</v>
      </c>
      <c r="D1778" s="25">
        <v>43647</v>
      </c>
      <c r="E1778" s="25">
        <v>44012</v>
      </c>
      <c r="F1778" s="26" t="s">
        <v>163</v>
      </c>
      <c r="G1778" s="27" t="s">
        <v>164</v>
      </c>
      <c r="H1778" s="28" t="s">
        <v>42</v>
      </c>
      <c r="I1778" s="29" t="s">
        <v>165</v>
      </c>
      <c r="J1778" s="30">
        <v>31081</v>
      </c>
      <c r="K1778" s="31">
        <v>0</v>
      </c>
      <c r="L1778" s="32">
        <f t="shared" si="93"/>
        <v>31081</v>
      </c>
      <c r="M1778" s="30">
        <v>0</v>
      </c>
      <c r="N1778" s="32">
        <f t="shared" si="94"/>
        <v>31081</v>
      </c>
      <c r="O1778" s="33">
        <v>820</v>
      </c>
      <c r="P1778" s="34">
        <v>1004</v>
      </c>
    </row>
    <row r="1779" spans="1:16" s="35" customFormat="1" x14ac:dyDescent="0.3">
      <c r="A1779" s="22" t="s">
        <v>301</v>
      </c>
      <c r="B1779" s="23" t="s">
        <v>302</v>
      </c>
      <c r="C1779" s="24" t="s">
        <v>303</v>
      </c>
      <c r="D1779" s="25">
        <v>43647</v>
      </c>
      <c r="E1779" s="25">
        <v>44012</v>
      </c>
      <c r="F1779" s="26" t="s">
        <v>163</v>
      </c>
      <c r="G1779" s="27" t="s">
        <v>164</v>
      </c>
      <c r="H1779" s="28" t="s">
        <v>166</v>
      </c>
      <c r="I1779" s="29" t="s">
        <v>167</v>
      </c>
      <c r="J1779" s="30">
        <v>0</v>
      </c>
      <c r="K1779" s="31">
        <v>3561</v>
      </c>
      <c r="L1779" s="32">
        <f t="shared" si="93"/>
        <v>3561</v>
      </c>
      <c r="M1779" s="30">
        <v>0</v>
      </c>
      <c r="N1779" s="32">
        <f t="shared" si="94"/>
        <v>3561</v>
      </c>
      <c r="O1779" s="33"/>
      <c r="P1779" s="34"/>
    </row>
    <row r="1780" spans="1:16" s="35" customFormat="1" x14ac:dyDescent="0.3">
      <c r="A1780" s="22" t="s">
        <v>301</v>
      </c>
      <c r="B1780" s="23" t="s">
        <v>302</v>
      </c>
      <c r="C1780" s="24" t="s">
        <v>303</v>
      </c>
      <c r="D1780" s="25">
        <v>43647</v>
      </c>
      <c r="E1780" s="25">
        <v>44012</v>
      </c>
      <c r="F1780" s="26" t="s">
        <v>163</v>
      </c>
      <c r="G1780" s="27" t="s">
        <v>164</v>
      </c>
      <c r="H1780" s="28" t="s">
        <v>44</v>
      </c>
      <c r="I1780" s="29" t="s">
        <v>168</v>
      </c>
      <c r="J1780" s="30">
        <v>0</v>
      </c>
      <c r="K1780" s="31">
        <v>0</v>
      </c>
      <c r="L1780" s="32">
        <f t="shared" ref="L1780:L1832" si="95">SUM(J1780:K1780)</f>
        <v>0</v>
      </c>
      <c r="M1780" s="30">
        <v>0</v>
      </c>
      <c r="N1780" s="32">
        <f t="shared" ref="N1780:N1832" si="96">+SUM($L1780:$M1780)</f>
        <v>0</v>
      </c>
      <c r="O1780" s="33">
        <v>0</v>
      </c>
      <c r="P1780" s="34">
        <v>0</v>
      </c>
    </row>
    <row r="1781" spans="1:16" s="35" customFormat="1" x14ac:dyDescent="0.3">
      <c r="A1781" s="22" t="s">
        <v>301</v>
      </c>
      <c r="B1781" s="23" t="s">
        <v>302</v>
      </c>
      <c r="C1781" s="24" t="s">
        <v>303</v>
      </c>
      <c r="D1781" s="25">
        <v>43647</v>
      </c>
      <c r="E1781" s="25">
        <v>44012</v>
      </c>
      <c r="F1781" s="26" t="s">
        <v>163</v>
      </c>
      <c r="G1781" s="27" t="s">
        <v>164</v>
      </c>
      <c r="H1781" s="28" t="s">
        <v>169</v>
      </c>
      <c r="I1781" s="29" t="s">
        <v>170</v>
      </c>
      <c r="J1781" s="30">
        <v>0</v>
      </c>
      <c r="K1781" s="31">
        <v>0</v>
      </c>
      <c r="L1781" s="32">
        <f t="shared" si="95"/>
        <v>0</v>
      </c>
      <c r="M1781" s="30">
        <v>0</v>
      </c>
      <c r="N1781" s="32">
        <f t="shared" si="96"/>
        <v>0</v>
      </c>
      <c r="O1781" s="33"/>
      <c r="P1781" s="34"/>
    </row>
    <row r="1782" spans="1:16" s="35" customFormat="1" x14ac:dyDescent="0.3">
      <c r="A1782" s="22" t="s">
        <v>301</v>
      </c>
      <c r="B1782" s="23" t="s">
        <v>302</v>
      </c>
      <c r="C1782" s="24" t="s">
        <v>303</v>
      </c>
      <c r="D1782" s="25">
        <v>43647</v>
      </c>
      <c r="E1782" s="25">
        <v>44012</v>
      </c>
      <c r="F1782" s="26" t="s">
        <v>163</v>
      </c>
      <c r="G1782" s="27" t="s">
        <v>164</v>
      </c>
      <c r="H1782" s="28" t="s">
        <v>171</v>
      </c>
      <c r="I1782" s="29" t="s">
        <v>172</v>
      </c>
      <c r="J1782" s="30">
        <v>0</v>
      </c>
      <c r="K1782" s="31">
        <v>0</v>
      </c>
      <c r="L1782" s="32">
        <f t="shared" si="95"/>
        <v>0</v>
      </c>
      <c r="M1782" s="30">
        <v>0</v>
      </c>
      <c r="N1782" s="32">
        <f t="shared" si="96"/>
        <v>0</v>
      </c>
      <c r="O1782" s="33">
        <v>0</v>
      </c>
      <c r="P1782" s="34">
        <v>0</v>
      </c>
    </row>
    <row r="1783" spans="1:16" s="35" customFormat="1" x14ac:dyDescent="0.3">
      <c r="A1783" s="22" t="s">
        <v>301</v>
      </c>
      <c r="B1783" s="23" t="s">
        <v>302</v>
      </c>
      <c r="C1783" s="24" t="s">
        <v>303</v>
      </c>
      <c r="D1783" s="25">
        <v>43647</v>
      </c>
      <c r="E1783" s="25">
        <v>44012</v>
      </c>
      <c r="F1783" s="26" t="s">
        <v>163</v>
      </c>
      <c r="G1783" s="27" t="s">
        <v>164</v>
      </c>
      <c r="H1783" s="28" t="s">
        <v>58</v>
      </c>
      <c r="I1783" s="29" t="s">
        <v>173</v>
      </c>
      <c r="J1783" s="30">
        <v>5594</v>
      </c>
      <c r="K1783" s="31">
        <v>0</v>
      </c>
      <c r="L1783" s="32">
        <f t="shared" si="95"/>
        <v>5594</v>
      </c>
      <c r="M1783" s="30">
        <v>0</v>
      </c>
      <c r="N1783" s="32">
        <f t="shared" si="96"/>
        <v>5594</v>
      </c>
      <c r="O1783" s="33"/>
      <c r="P1783" s="34"/>
    </row>
    <row r="1784" spans="1:16" s="35" customFormat="1" x14ac:dyDescent="0.3">
      <c r="A1784" s="22" t="s">
        <v>301</v>
      </c>
      <c r="B1784" s="23" t="s">
        <v>302</v>
      </c>
      <c r="C1784" s="24" t="s">
        <v>303</v>
      </c>
      <c r="D1784" s="25">
        <v>43647</v>
      </c>
      <c r="E1784" s="25">
        <v>44012</v>
      </c>
      <c r="F1784" s="26" t="s">
        <v>163</v>
      </c>
      <c r="G1784" s="27" t="s">
        <v>164</v>
      </c>
      <c r="H1784" s="28" t="s">
        <v>174</v>
      </c>
      <c r="I1784" s="29" t="s">
        <v>175</v>
      </c>
      <c r="J1784" s="30">
        <v>0</v>
      </c>
      <c r="K1784" s="31">
        <v>0</v>
      </c>
      <c r="L1784" s="32">
        <f t="shared" si="95"/>
        <v>0</v>
      </c>
      <c r="M1784" s="30">
        <v>0</v>
      </c>
      <c r="N1784" s="32">
        <f t="shared" si="96"/>
        <v>0</v>
      </c>
      <c r="O1784" s="33"/>
      <c r="P1784" s="34"/>
    </row>
    <row r="1785" spans="1:16" s="35" customFormat="1" x14ac:dyDescent="0.3">
      <c r="A1785" s="22" t="s">
        <v>301</v>
      </c>
      <c r="B1785" s="23" t="s">
        <v>302</v>
      </c>
      <c r="C1785" s="24" t="s">
        <v>303</v>
      </c>
      <c r="D1785" s="25">
        <v>43647</v>
      </c>
      <c r="E1785" s="25">
        <v>44012</v>
      </c>
      <c r="F1785" s="26" t="s">
        <v>163</v>
      </c>
      <c r="G1785" s="27" t="s">
        <v>164</v>
      </c>
      <c r="H1785" s="28" t="s">
        <v>82</v>
      </c>
      <c r="I1785" s="29" t="s">
        <v>176</v>
      </c>
      <c r="J1785" s="30">
        <v>0</v>
      </c>
      <c r="K1785" s="31">
        <v>0</v>
      </c>
      <c r="L1785" s="32">
        <f t="shared" si="95"/>
        <v>0</v>
      </c>
      <c r="M1785" s="30">
        <v>0</v>
      </c>
      <c r="N1785" s="32">
        <f t="shared" si="96"/>
        <v>0</v>
      </c>
      <c r="O1785" s="33"/>
      <c r="P1785" s="34"/>
    </row>
    <row r="1786" spans="1:16" s="35" customFormat="1" x14ac:dyDescent="0.3">
      <c r="A1786" s="22" t="s">
        <v>301</v>
      </c>
      <c r="B1786" s="23" t="s">
        <v>302</v>
      </c>
      <c r="C1786" s="24" t="s">
        <v>303</v>
      </c>
      <c r="D1786" s="25">
        <v>43647</v>
      </c>
      <c r="E1786" s="25">
        <v>44012</v>
      </c>
      <c r="F1786" s="26" t="s">
        <v>163</v>
      </c>
      <c r="G1786" s="27" t="s">
        <v>164</v>
      </c>
      <c r="H1786" s="28" t="s">
        <v>96</v>
      </c>
      <c r="I1786" s="29" t="s">
        <v>177</v>
      </c>
      <c r="J1786" s="30">
        <v>1913</v>
      </c>
      <c r="K1786" s="31">
        <v>0</v>
      </c>
      <c r="L1786" s="32">
        <f t="shared" si="95"/>
        <v>1913</v>
      </c>
      <c r="M1786" s="30">
        <v>0</v>
      </c>
      <c r="N1786" s="32">
        <f t="shared" si="96"/>
        <v>1913</v>
      </c>
      <c r="O1786" s="33"/>
      <c r="P1786" s="34"/>
    </row>
    <row r="1787" spans="1:16" s="35" customFormat="1" x14ac:dyDescent="0.3">
      <c r="A1787" s="22" t="s">
        <v>301</v>
      </c>
      <c r="B1787" s="23" t="s">
        <v>302</v>
      </c>
      <c r="C1787" s="24" t="s">
        <v>303</v>
      </c>
      <c r="D1787" s="25">
        <v>43647</v>
      </c>
      <c r="E1787" s="25">
        <v>44012</v>
      </c>
      <c r="F1787" s="26" t="s">
        <v>163</v>
      </c>
      <c r="G1787" s="27" t="s">
        <v>164</v>
      </c>
      <c r="H1787" s="28" t="s">
        <v>100</v>
      </c>
      <c r="I1787" s="29" t="s">
        <v>178</v>
      </c>
      <c r="J1787" s="30">
        <v>0</v>
      </c>
      <c r="K1787" s="31">
        <v>0</v>
      </c>
      <c r="L1787" s="32">
        <f t="shared" si="95"/>
        <v>0</v>
      </c>
      <c r="M1787" s="30">
        <v>0</v>
      </c>
      <c r="N1787" s="32">
        <f t="shared" si="96"/>
        <v>0</v>
      </c>
      <c r="O1787" s="33"/>
      <c r="P1787" s="34"/>
    </row>
    <row r="1788" spans="1:16" s="35" customFormat="1" x14ac:dyDescent="0.3">
      <c r="A1788" s="22" t="s">
        <v>301</v>
      </c>
      <c r="B1788" s="23" t="s">
        <v>302</v>
      </c>
      <c r="C1788" s="24" t="s">
        <v>303</v>
      </c>
      <c r="D1788" s="25">
        <v>43647</v>
      </c>
      <c r="E1788" s="25">
        <v>44012</v>
      </c>
      <c r="F1788" s="26" t="s">
        <v>163</v>
      </c>
      <c r="G1788" s="27" t="s">
        <v>164</v>
      </c>
      <c r="H1788" s="28" t="s">
        <v>150</v>
      </c>
      <c r="I1788" s="29" t="s">
        <v>179</v>
      </c>
      <c r="J1788" s="30">
        <v>0</v>
      </c>
      <c r="K1788" s="31">
        <v>0</v>
      </c>
      <c r="L1788" s="32">
        <f t="shared" si="95"/>
        <v>0</v>
      </c>
      <c r="M1788" s="30">
        <v>0</v>
      </c>
      <c r="N1788" s="32">
        <f t="shared" si="96"/>
        <v>0</v>
      </c>
      <c r="O1788" s="33"/>
      <c r="P1788" s="34"/>
    </row>
    <row r="1789" spans="1:16" s="35" customFormat="1" x14ac:dyDescent="0.3">
      <c r="A1789" s="22" t="s">
        <v>301</v>
      </c>
      <c r="B1789" s="23" t="s">
        <v>302</v>
      </c>
      <c r="C1789" s="24" t="s">
        <v>303</v>
      </c>
      <c r="D1789" s="25">
        <v>43647</v>
      </c>
      <c r="E1789" s="25">
        <v>44012</v>
      </c>
      <c r="F1789" s="26" t="s">
        <v>163</v>
      </c>
      <c r="G1789" s="27" t="s">
        <v>164</v>
      </c>
      <c r="H1789" s="28" t="s">
        <v>180</v>
      </c>
      <c r="I1789" s="29" t="s">
        <v>181</v>
      </c>
      <c r="J1789" s="30">
        <v>0</v>
      </c>
      <c r="K1789" s="31">
        <v>0</v>
      </c>
      <c r="L1789" s="32">
        <f t="shared" si="95"/>
        <v>0</v>
      </c>
      <c r="M1789" s="30">
        <v>0</v>
      </c>
      <c r="N1789" s="32">
        <f t="shared" si="96"/>
        <v>0</v>
      </c>
      <c r="O1789" s="33"/>
      <c r="P1789" s="34"/>
    </row>
    <row r="1790" spans="1:16" s="35" customFormat="1" x14ac:dyDescent="0.3">
      <c r="A1790" s="22" t="s">
        <v>301</v>
      </c>
      <c r="B1790" s="23" t="s">
        <v>302</v>
      </c>
      <c r="C1790" s="24" t="s">
        <v>303</v>
      </c>
      <c r="D1790" s="25">
        <v>43647</v>
      </c>
      <c r="E1790" s="25">
        <v>44012</v>
      </c>
      <c r="F1790" s="26" t="s">
        <v>163</v>
      </c>
      <c r="G1790" s="27" t="s">
        <v>164</v>
      </c>
      <c r="H1790" s="28" t="s">
        <v>182</v>
      </c>
      <c r="I1790" s="29" t="s">
        <v>183</v>
      </c>
      <c r="J1790" s="30">
        <v>0</v>
      </c>
      <c r="K1790" s="31">
        <v>0</v>
      </c>
      <c r="L1790" s="32">
        <f t="shared" si="95"/>
        <v>0</v>
      </c>
      <c r="M1790" s="30">
        <v>0</v>
      </c>
      <c r="N1790" s="32">
        <f t="shared" si="96"/>
        <v>0</v>
      </c>
      <c r="O1790" s="33"/>
      <c r="P1790" s="34"/>
    </row>
    <row r="1791" spans="1:16" s="35" customFormat="1" x14ac:dyDescent="0.3">
      <c r="A1791" s="22" t="s">
        <v>301</v>
      </c>
      <c r="B1791" s="23" t="s">
        <v>302</v>
      </c>
      <c r="C1791" s="24" t="s">
        <v>303</v>
      </c>
      <c r="D1791" s="25">
        <v>43647</v>
      </c>
      <c r="E1791" s="25">
        <v>44012</v>
      </c>
      <c r="F1791" s="26" t="s">
        <v>163</v>
      </c>
      <c r="G1791" s="27" t="s">
        <v>164</v>
      </c>
      <c r="H1791" s="28" t="s">
        <v>184</v>
      </c>
      <c r="I1791" s="29" t="s">
        <v>185</v>
      </c>
      <c r="J1791" s="30">
        <v>0</v>
      </c>
      <c r="K1791" s="31">
        <v>0</v>
      </c>
      <c r="L1791" s="32">
        <f t="shared" si="95"/>
        <v>0</v>
      </c>
      <c r="M1791" s="30">
        <v>0</v>
      </c>
      <c r="N1791" s="32">
        <f t="shared" si="96"/>
        <v>0</v>
      </c>
      <c r="O1791" s="33"/>
      <c r="P1791" s="34"/>
    </row>
    <row r="1792" spans="1:16" s="35" customFormat="1" x14ac:dyDescent="0.3">
      <c r="A1792" s="22" t="s">
        <v>301</v>
      </c>
      <c r="B1792" s="23" t="s">
        <v>302</v>
      </c>
      <c r="C1792" s="24" t="s">
        <v>303</v>
      </c>
      <c r="D1792" s="25">
        <v>43647</v>
      </c>
      <c r="E1792" s="25">
        <v>44012</v>
      </c>
      <c r="F1792" s="26" t="s">
        <v>163</v>
      </c>
      <c r="G1792" s="27" t="s">
        <v>164</v>
      </c>
      <c r="H1792" s="28" t="s">
        <v>186</v>
      </c>
      <c r="I1792" s="29" t="s">
        <v>187</v>
      </c>
      <c r="J1792" s="30">
        <v>0</v>
      </c>
      <c r="K1792" s="31">
        <v>0</v>
      </c>
      <c r="L1792" s="32">
        <f t="shared" si="95"/>
        <v>0</v>
      </c>
      <c r="M1792" s="30">
        <v>0</v>
      </c>
      <c r="N1792" s="32">
        <f t="shared" si="96"/>
        <v>0</v>
      </c>
      <c r="O1792" s="33"/>
      <c r="P1792" s="34"/>
    </row>
    <row r="1793" spans="1:16" s="35" customFormat="1" x14ac:dyDescent="0.3">
      <c r="A1793" s="22" t="s">
        <v>301</v>
      </c>
      <c r="B1793" s="23" t="s">
        <v>302</v>
      </c>
      <c r="C1793" s="24" t="s">
        <v>303</v>
      </c>
      <c r="D1793" s="25">
        <v>43647</v>
      </c>
      <c r="E1793" s="25">
        <v>44012</v>
      </c>
      <c r="F1793" s="26" t="s">
        <v>163</v>
      </c>
      <c r="G1793" s="27" t="s">
        <v>164</v>
      </c>
      <c r="H1793" s="28" t="s">
        <v>188</v>
      </c>
      <c r="I1793" s="29" t="s">
        <v>189</v>
      </c>
      <c r="J1793" s="30">
        <v>0</v>
      </c>
      <c r="K1793" s="31">
        <v>0</v>
      </c>
      <c r="L1793" s="32">
        <f t="shared" si="95"/>
        <v>0</v>
      </c>
      <c r="M1793" s="30">
        <v>0</v>
      </c>
      <c r="N1793" s="32">
        <f t="shared" si="96"/>
        <v>0</v>
      </c>
      <c r="O1793" s="33"/>
      <c r="P1793" s="34"/>
    </row>
    <row r="1794" spans="1:16" s="35" customFormat="1" x14ac:dyDescent="0.3">
      <c r="A1794" s="22" t="s">
        <v>301</v>
      </c>
      <c r="B1794" s="23" t="s">
        <v>302</v>
      </c>
      <c r="C1794" s="24" t="s">
        <v>303</v>
      </c>
      <c r="D1794" s="25">
        <v>43647</v>
      </c>
      <c r="E1794" s="25">
        <v>44012</v>
      </c>
      <c r="F1794" s="26" t="s">
        <v>163</v>
      </c>
      <c r="G1794" s="27" t="s">
        <v>164</v>
      </c>
      <c r="H1794" s="28" t="s">
        <v>108</v>
      </c>
      <c r="I1794" s="29" t="s">
        <v>109</v>
      </c>
      <c r="J1794" s="30">
        <v>0</v>
      </c>
      <c r="K1794" s="31">
        <v>0</v>
      </c>
      <c r="L1794" s="32">
        <f t="shared" si="95"/>
        <v>0</v>
      </c>
      <c r="M1794" s="30">
        <v>0</v>
      </c>
      <c r="N1794" s="32">
        <f t="shared" si="96"/>
        <v>0</v>
      </c>
      <c r="O1794" s="33"/>
      <c r="P1794" s="34"/>
    </row>
    <row r="1795" spans="1:16" s="35" customFormat="1" x14ac:dyDescent="0.3">
      <c r="A1795" s="22" t="s">
        <v>301</v>
      </c>
      <c r="B1795" s="23" t="s">
        <v>302</v>
      </c>
      <c r="C1795" s="24" t="s">
        <v>303</v>
      </c>
      <c r="D1795" s="25">
        <v>43647</v>
      </c>
      <c r="E1795" s="25">
        <v>44012</v>
      </c>
      <c r="F1795" s="45" t="s">
        <v>163</v>
      </c>
      <c r="G1795" s="46" t="s">
        <v>164</v>
      </c>
      <c r="H1795" s="47" t="s">
        <v>34</v>
      </c>
      <c r="I1795" s="48" t="s">
        <v>190</v>
      </c>
      <c r="J1795" s="49">
        <f>SUM(J1778:J1794)</f>
        <v>38588</v>
      </c>
      <c r="K1795" s="50">
        <f>SUM(K1778:K1794)</f>
        <v>3561</v>
      </c>
      <c r="L1795" s="51">
        <f t="shared" si="95"/>
        <v>42149</v>
      </c>
      <c r="M1795" s="49">
        <f>SUM(M1778:M1794)</f>
        <v>0</v>
      </c>
      <c r="N1795" s="51">
        <f t="shared" si="96"/>
        <v>42149</v>
      </c>
      <c r="O1795" s="52"/>
      <c r="P1795" s="53"/>
    </row>
    <row r="1796" spans="1:16" s="35" customFormat="1" x14ac:dyDescent="0.3">
      <c r="A1796" s="22" t="s">
        <v>301</v>
      </c>
      <c r="B1796" s="23" t="s">
        <v>302</v>
      </c>
      <c r="C1796" s="24" t="s">
        <v>303</v>
      </c>
      <c r="D1796" s="25">
        <v>43647</v>
      </c>
      <c r="E1796" s="25">
        <v>44012</v>
      </c>
      <c r="F1796" s="26" t="s">
        <v>191</v>
      </c>
      <c r="G1796" s="27" t="s">
        <v>192</v>
      </c>
      <c r="H1796" s="28" t="s">
        <v>42</v>
      </c>
      <c r="I1796" s="29" t="s">
        <v>135</v>
      </c>
      <c r="J1796" s="30">
        <v>0</v>
      </c>
      <c r="K1796" s="31">
        <v>0</v>
      </c>
      <c r="L1796" s="32">
        <f t="shared" si="95"/>
        <v>0</v>
      </c>
      <c r="M1796" s="30">
        <v>0</v>
      </c>
      <c r="N1796" s="32">
        <f t="shared" si="96"/>
        <v>0</v>
      </c>
      <c r="O1796" s="33">
        <v>0</v>
      </c>
      <c r="P1796" s="34">
        <v>0</v>
      </c>
    </row>
    <row r="1797" spans="1:16" s="35" customFormat="1" x14ac:dyDescent="0.3">
      <c r="A1797" s="22" t="s">
        <v>301</v>
      </c>
      <c r="B1797" s="23" t="s">
        <v>302</v>
      </c>
      <c r="C1797" s="24" t="s">
        <v>303</v>
      </c>
      <c r="D1797" s="25">
        <v>43647</v>
      </c>
      <c r="E1797" s="25">
        <v>44012</v>
      </c>
      <c r="F1797" s="26" t="s">
        <v>191</v>
      </c>
      <c r="G1797" s="27" t="s">
        <v>192</v>
      </c>
      <c r="H1797" s="28" t="s">
        <v>44</v>
      </c>
      <c r="I1797" s="29" t="s">
        <v>45</v>
      </c>
      <c r="J1797" s="30">
        <v>0</v>
      </c>
      <c r="K1797" s="31">
        <v>0</v>
      </c>
      <c r="L1797" s="32">
        <f t="shared" si="95"/>
        <v>0</v>
      </c>
      <c r="M1797" s="30">
        <v>0</v>
      </c>
      <c r="N1797" s="32">
        <f t="shared" si="96"/>
        <v>0</v>
      </c>
      <c r="O1797" s="33"/>
      <c r="P1797" s="34"/>
    </row>
    <row r="1798" spans="1:16" s="35" customFormat="1" x14ac:dyDescent="0.3">
      <c r="A1798" s="22" t="s">
        <v>301</v>
      </c>
      <c r="B1798" s="23" t="s">
        <v>302</v>
      </c>
      <c r="C1798" s="24" t="s">
        <v>303</v>
      </c>
      <c r="D1798" s="25">
        <v>43647</v>
      </c>
      <c r="E1798" s="25">
        <v>44012</v>
      </c>
      <c r="F1798" s="26" t="s">
        <v>191</v>
      </c>
      <c r="G1798" s="27" t="s">
        <v>192</v>
      </c>
      <c r="H1798" s="28" t="s">
        <v>58</v>
      </c>
      <c r="I1798" s="29" t="s">
        <v>193</v>
      </c>
      <c r="J1798" s="30">
        <v>0</v>
      </c>
      <c r="K1798" s="31">
        <v>0</v>
      </c>
      <c r="L1798" s="32">
        <f t="shared" si="95"/>
        <v>0</v>
      </c>
      <c r="M1798" s="30">
        <v>0</v>
      </c>
      <c r="N1798" s="32">
        <f t="shared" si="96"/>
        <v>0</v>
      </c>
      <c r="O1798" s="33"/>
      <c r="P1798" s="34"/>
    </row>
    <row r="1799" spans="1:16" s="35" customFormat="1" x14ac:dyDescent="0.3">
      <c r="A1799" s="22" t="s">
        <v>301</v>
      </c>
      <c r="B1799" s="23" t="s">
        <v>302</v>
      </c>
      <c r="C1799" s="24" t="s">
        <v>303</v>
      </c>
      <c r="D1799" s="25">
        <v>43647</v>
      </c>
      <c r="E1799" s="25">
        <v>44012</v>
      </c>
      <c r="F1799" s="26" t="s">
        <v>191</v>
      </c>
      <c r="G1799" s="27" t="s">
        <v>192</v>
      </c>
      <c r="H1799" s="28" t="s">
        <v>96</v>
      </c>
      <c r="I1799" s="29" t="s">
        <v>177</v>
      </c>
      <c r="J1799" s="30">
        <v>0</v>
      </c>
      <c r="K1799" s="31">
        <v>0</v>
      </c>
      <c r="L1799" s="32">
        <f t="shared" si="95"/>
        <v>0</v>
      </c>
      <c r="M1799" s="30">
        <v>0</v>
      </c>
      <c r="N1799" s="32">
        <f t="shared" si="96"/>
        <v>0</v>
      </c>
      <c r="O1799" s="33"/>
      <c r="P1799" s="34"/>
    </row>
    <row r="1800" spans="1:16" s="35" customFormat="1" x14ac:dyDescent="0.3">
      <c r="A1800" s="22" t="s">
        <v>301</v>
      </c>
      <c r="B1800" s="23" t="s">
        <v>302</v>
      </c>
      <c r="C1800" s="24" t="s">
        <v>303</v>
      </c>
      <c r="D1800" s="25">
        <v>43647</v>
      </c>
      <c r="E1800" s="25">
        <v>44012</v>
      </c>
      <c r="F1800" s="26" t="s">
        <v>191</v>
      </c>
      <c r="G1800" s="27" t="s">
        <v>192</v>
      </c>
      <c r="H1800" s="28" t="s">
        <v>108</v>
      </c>
      <c r="I1800" s="29" t="s">
        <v>109</v>
      </c>
      <c r="J1800" s="30">
        <v>3140</v>
      </c>
      <c r="K1800" s="31">
        <v>0</v>
      </c>
      <c r="L1800" s="32">
        <f t="shared" si="95"/>
        <v>3140</v>
      </c>
      <c r="M1800" s="30">
        <v>0</v>
      </c>
      <c r="N1800" s="32">
        <f t="shared" si="96"/>
        <v>3140</v>
      </c>
      <c r="O1800" s="33"/>
      <c r="P1800" s="34"/>
    </row>
    <row r="1801" spans="1:16" s="35" customFormat="1" x14ac:dyDescent="0.3">
      <c r="A1801" s="22" t="s">
        <v>301</v>
      </c>
      <c r="B1801" s="23" t="s">
        <v>302</v>
      </c>
      <c r="C1801" s="24" t="s">
        <v>303</v>
      </c>
      <c r="D1801" s="25">
        <v>43647</v>
      </c>
      <c r="E1801" s="25">
        <v>44012</v>
      </c>
      <c r="F1801" s="45" t="s">
        <v>191</v>
      </c>
      <c r="G1801" s="46" t="s">
        <v>192</v>
      </c>
      <c r="H1801" s="47" t="s">
        <v>34</v>
      </c>
      <c r="I1801" s="48" t="s">
        <v>194</v>
      </c>
      <c r="J1801" s="49">
        <f>SUM(J1796:J1800)</f>
        <v>3140</v>
      </c>
      <c r="K1801" s="50">
        <f>SUM(K1796:K1800)</f>
        <v>0</v>
      </c>
      <c r="L1801" s="51">
        <f t="shared" si="95"/>
        <v>3140</v>
      </c>
      <c r="M1801" s="49">
        <f>SUM(M1796:M1800)</f>
        <v>0</v>
      </c>
      <c r="N1801" s="51">
        <f t="shared" si="96"/>
        <v>3140</v>
      </c>
      <c r="O1801" s="52"/>
      <c r="P1801" s="53"/>
    </row>
    <row r="1802" spans="1:16" s="35" customFormat="1" x14ac:dyDescent="0.3">
      <c r="A1802" s="22" t="s">
        <v>301</v>
      </c>
      <c r="B1802" s="23" t="s">
        <v>302</v>
      </c>
      <c r="C1802" s="24" t="s">
        <v>303</v>
      </c>
      <c r="D1802" s="25">
        <v>43647</v>
      </c>
      <c r="E1802" s="25">
        <v>44012</v>
      </c>
      <c r="F1802" s="26" t="s">
        <v>195</v>
      </c>
      <c r="G1802" s="27" t="s">
        <v>196</v>
      </c>
      <c r="H1802" s="28" t="s">
        <v>42</v>
      </c>
      <c r="I1802" s="29" t="s">
        <v>197</v>
      </c>
      <c r="J1802" s="30">
        <v>314488</v>
      </c>
      <c r="K1802" s="31">
        <v>0</v>
      </c>
      <c r="L1802" s="32">
        <f t="shared" si="95"/>
        <v>314488</v>
      </c>
      <c r="M1802" s="30">
        <v>0</v>
      </c>
      <c r="N1802" s="32">
        <f t="shared" si="96"/>
        <v>314488</v>
      </c>
      <c r="O1802" s="33">
        <v>19839.5</v>
      </c>
      <c r="P1802" s="34">
        <v>21239.35</v>
      </c>
    </row>
    <row r="1803" spans="1:16" s="35" customFormat="1" x14ac:dyDescent="0.3">
      <c r="A1803" s="22" t="s">
        <v>301</v>
      </c>
      <c r="B1803" s="23" t="s">
        <v>302</v>
      </c>
      <c r="C1803" s="24" t="s">
        <v>303</v>
      </c>
      <c r="D1803" s="25">
        <v>43647</v>
      </c>
      <c r="E1803" s="25">
        <v>44012</v>
      </c>
      <c r="F1803" s="26" t="s">
        <v>195</v>
      </c>
      <c r="G1803" s="27" t="s">
        <v>196</v>
      </c>
      <c r="H1803" s="28" t="s">
        <v>44</v>
      </c>
      <c r="I1803" s="29" t="s">
        <v>198</v>
      </c>
      <c r="J1803" s="30">
        <v>0</v>
      </c>
      <c r="K1803" s="31">
        <v>36037</v>
      </c>
      <c r="L1803" s="32">
        <f t="shared" si="95"/>
        <v>36037</v>
      </c>
      <c r="M1803" s="30">
        <v>0</v>
      </c>
      <c r="N1803" s="32">
        <f t="shared" si="96"/>
        <v>36037</v>
      </c>
      <c r="O1803" s="33"/>
      <c r="P1803" s="34"/>
    </row>
    <row r="1804" spans="1:16" s="35" customFormat="1" x14ac:dyDescent="0.3">
      <c r="A1804" s="22" t="s">
        <v>301</v>
      </c>
      <c r="B1804" s="23" t="s">
        <v>302</v>
      </c>
      <c r="C1804" s="24" t="s">
        <v>303</v>
      </c>
      <c r="D1804" s="25">
        <v>43647</v>
      </c>
      <c r="E1804" s="25">
        <v>44012</v>
      </c>
      <c r="F1804" s="26" t="s">
        <v>195</v>
      </c>
      <c r="G1804" s="27" t="s">
        <v>196</v>
      </c>
      <c r="H1804" s="28" t="s">
        <v>58</v>
      </c>
      <c r="I1804" s="29" t="s">
        <v>199</v>
      </c>
      <c r="J1804" s="30">
        <v>0</v>
      </c>
      <c r="K1804" s="31">
        <v>0</v>
      </c>
      <c r="L1804" s="32">
        <f t="shared" si="95"/>
        <v>0</v>
      </c>
      <c r="M1804" s="30">
        <v>0</v>
      </c>
      <c r="N1804" s="32">
        <f t="shared" si="96"/>
        <v>0</v>
      </c>
      <c r="O1804" s="33"/>
      <c r="P1804" s="34"/>
    </row>
    <row r="1805" spans="1:16" s="35" customFormat="1" x14ac:dyDescent="0.3">
      <c r="A1805" s="22" t="s">
        <v>301</v>
      </c>
      <c r="B1805" s="23" t="s">
        <v>302</v>
      </c>
      <c r="C1805" s="24" t="s">
        <v>303</v>
      </c>
      <c r="D1805" s="25">
        <v>43647</v>
      </c>
      <c r="E1805" s="25">
        <v>44012</v>
      </c>
      <c r="F1805" s="26" t="s">
        <v>195</v>
      </c>
      <c r="G1805" s="27" t="s">
        <v>196</v>
      </c>
      <c r="H1805" s="28" t="s">
        <v>96</v>
      </c>
      <c r="I1805" s="29" t="s">
        <v>139</v>
      </c>
      <c r="J1805" s="30">
        <v>0</v>
      </c>
      <c r="K1805" s="31">
        <v>0</v>
      </c>
      <c r="L1805" s="32">
        <f t="shared" si="95"/>
        <v>0</v>
      </c>
      <c r="M1805" s="30">
        <v>0</v>
      </c>
      <c r="N1805" s="32">
        <f t="shared" si="96"/>
        <v>0</v>
      </c>
      <c r="O1805" s="33"/>
      <c r="P1805" s="34"/>
    </row>
    <row r="1806" spans="1:16" s="35" customFormat="1" x14ac:dyDescent="0.3">
      <c r="A1806" s="22" t="s">
        <v>301</v>
      </c>
      <c r="B1806" s="23" t="s">
        <v>302</v>
      </c>
      <c r="C1806" s="24" t="s">
        <v>303</v>
      </c>
      <c r="D1806" s="25">
        <v>43647</v>
      </c>
      <c r="E1806" s="25">
        <v>44012</v>
      </c>
      <c r="F1806" s="26" t="s">
        <v>195</v>
      </c>
      <c r="G1806" s="27" t="s">
        <v>196</v>
      </c>
      <c r="H1806" s="28" t="s">
        <v>200</v>
      </c>
      <c r="I1806" s="29" t="s">
        <v>201</v>
      </c>
      <c r="J1806" s="30">
        <v>0</v>
      </c>
      <c r="K1806" s="31">
        <v>0</v>
      </c>
      <c r="L1806" s="32">
        <f t="shared" si="95"/>
        <v>0</v>
      </c>
      <c r="M1806" s="30">
        <v>0</v>
      </c>
      <c r="N1806" s="32">
        <f t="shared" si="96"/>
        <v>0</v>
      </c>
      <c r="O1806" s="33"/>
      <c r="P1806" s="34"/>
    </row>
    <row r="1807" spans="1:16" s="35" customFormat="1" x14ac:dyDescent="0.3">
      <c r="A1807" s="22" t="s">
        <v>301</v>
      </c>
      <c r="B1807" s="23" t="s">
        <v>302</v>
      </c>
      <c r="C1807" s="24" t="s">
        <v>303</v>
      </c>
      <c r="D1807" s="25">
        <v>43647</v>
      </c>
      <c r="E1807" s="25">
        <v>44012</v>
      </c>
      <c r="F1807" s="26" t="s">
        <v>195</v>
      </c>
      <c r="G1807" s="27" t="s">
        <v>196</v>
      </c>
      <c r="H1807" s="28" t="s">
        <v>202</v>
      </c>
      <c r="I1807" s="29" t="s">
        <v>203</v>
      </c>
      <c r="J1807" s="30">
        <v>0</v>
      </c>
      <c r="K1807" s="31">
        <v>0</v>
      </c>
      <c r="L1807" s="32">
        <f t="shared" si="95"/>
        <v>0</v>
      </c>
      <c r="M1807" s="30">
        <v>0</v>
      </c>
      <c r="N1807" s="32">
        <f t="shared" si="96"/>
        <v>0</v>
      </c>
      <c r="O1807" s="33"/>
      <c r="P1807" s="34"/>
    </row>
    <row r="1808" spans="1:16" s="35" customFormat="1" x14ac:dyDescent="0.3">
      <c r="A1808" s="22" t="s">
        <v>301</v>
      </c>
      <c r="B1808" s="23" t="s">
        <v>302</v>
      </c>
      <c r="C1808" s="24" t="s">
        <v>303</v>
      </c>
      <c r="D1808" s="25">
        <v>43647</v>
      </c>
      <c r="E1808" s="25">
        <v>44012</v>
      </c>
      <c r="F1808" s="26" t="s">
        <v>195</v>
      </c>
      <c r="G1808" s="27" t="s">
        <v>196</v>
      </c>
      <c r="H1808" s="28" t="s">
        <v>204</v>
      </c>
      <c r="I1808" s="29" t="s">
        <v>205</v>
      </c>
      <c r="J1808" s="30">
        <v>0</v>
      </c>
      <c r="K1808" s="31">
        <v>0</v>
      </c>
      <c r="L1808" s="32">
        <f t="shared" si="95"/>
        <v>0</v>
      </c>
      <c r="M1808" s="30">
        <v>0</v>
      </c>
      <c r="N1808" s="32">
        <f t="shared" si="96"/>
        <v>0</v>
      </c>
      <c r="O1808" s="33"/>
      <c r="P1808" s="34"/>
    </row>
    <row r="1809" spans="1:16" s="35" customFormat="1" x14ac:dyDescent="0.3">
      <c r="A1809" s="22" t="s">
        <v>301</v>
      </c>
      <c r="B1809" s="23" t="s">
        <v>302</v>
      </c>
      <c r="C1809" s="24" t="s">
        <v>303</v>
      </c>
      <c r="D1809" s="25">
        <v>43647</v>
      </c>
      <c r="E1809" s="25">
        <v>44012</v>
      </c>
      <c r="F1809" s="26" t="s">
        <v>195</v>
      </c>
      <c r="G1809" s="27" t="s">
        <v>196</v>
      </c>
      <c r="H1809" s="28" t="s">
        <v>206</v>
      </c>
      <c r="I1809" s="29" t="s">
        <v>207</v>
      </c>
      <c r="J1809" s="30">
        <v>0</v>
      </c>
      <c r="K1809" s="31">
        <v>0</v>
      </c>
      <c r="L1809" s="32">
        <f t="shared" si="95"/>
        <v>0</v>
      </c>
      <c r="M1809" s="30">
        <v>0</v>
      </c>
      <c r="N1809" s="32">
        <f t="shared" si="96"/>
        <v>0</v>
      </c>
      <c r="O1809" s="33"/>
      <c r="P1809" s="34"/>
    </row>
    <row r="1810" spans="1:16" s="35" customFormat="1" x14ac:dyDescent="0.3">
      <c r="A1810" s="22" t="s">
        <v>301</v>
      </c>
      <c r="B1810" s="23" t="s">
        <v>302</v>
      </c>
      <c r="C1810" s="24" t="s">
        <v>303</v>
      </c>
      <c r="D1810" s="25">
        <v>43647</v>
      </c>
      <c r="E1810" s="25">
        <v>44012</v>
      </c>
      <c r="F1810" s="26" t="s">
        <v>195</v>
      </c>
      <c r="G1810" s="27" t="s">
        <v>196</v>
      </c>
      <c r="H1810" s="28" t="s">
        <v>208</v>
      </c>
      <c r="I1810" s="29" t="s">
        <v>209</v>
      </c>
      <c r="J1810" s="30">
        <v>3400</v>
      </c>
      <c r="K1810" s="31">
        <v>0</v>
      </c>
      <c r="L1810" s="32">
        <f t="shared" si="95"/>
        <v>3400</v>
      </c>
      <c r="M1810" s="30">
        <v>0</v>
      </c>
      <c r="N1810" s="32">
        <f t="shared" si="96"/>
        <v>3400</v>
      </c>
      <c r="O1810" s="33"/>
      <c r="P1810" s="34"/>
    </row>
    <row r="1811" spans="1:16" s="35" customFormat="1" x14ac:dyDescent="0.3">
      <c r="A1811" s="22" t="s">
        <v>301</v>
      </c>
      <c r="B1811" s="23" t="s">
        <v>302</v>
      </c>
      <c r="C1811" s="24" t="s">
        <v>303</v>
      </c>
      <c r="D1811" s="25">
        <v>43647</v>
      </c>
      <c r="E1811" s="25">
        <v>44012</v>
      </c>
      <c r="F1811" s="26" t="s">
        <v>195</v>
      </c>
      <c r="G1811" s="27" t="s">
        <v>196</v>
      </c>
      <c r="H1811" s="28" t="s">
        <v>210</v>
      </c>
      <c r="I1811" s="29" t="s">
        <v>211</v>
      </c>
      <c r="J1811" s="30">
        <v>0</v>
      </c>
      <c r="K1811" s="31">
        <v>0</v>
      </c>
      <c r="L1811" s="32">
        <f t="shared" si="95"/>
        <v>0</v>
      </c>
      <c r="M1811" s="30">
        <v>0</v>
      </c>
      <c r="N1811" s="32">
        <f t="shared" si="96"/>
        <v>0</v>
      </c>
      <c r="O1811" s="33"/>
      <c r="P1811" s="34"/>
    </row>
    <row r="1812" spans="1:16" s="35" customFormat="1" x14ac:dyDescent="0.3">
      <c r="A1812" s="22" t="s">
        <v>301</v>
      </c>
      <c r="B1812" s="23" t="s">
        <v>302</v>
      </c>
      <c r="C1812" s="24" t="s">
        <v>303</v>
      </c>
      <c r="D1812" s="25">
        <v>43647</v>
      </c>
      <c r="E1812" s="25">
        <v>44012</v>
      </c>
      <c r="F1812" s="26" t="s">
        <v>195</v>
      </c>
      <c r="G1812" s="27" t="s">
        <v>196</v>
      </c>
      <c r="H1812" s="28" t="s">
        <v>212</v>
      </c>
      <c r="I1812" s="29" t="s">
        <v>213</v>
      </c>
      <c r="J1812" s="30">
        <v>126452</v>
      </c>
      <c r="K1812" s="31">
        <v>0</v>
      </c>
      <c r="L1812" s="32">
        <f t="shared" si="95"/>
        <v>126452</v>
      </c>
      <c r="M1812" s="30">
        <v>0</v>
      </c>
      <c r="N1812" s="32">
        <f t="shared" si="96"/>
        <v>126452</v>
      </c>
      <c r="O1812" s="33"/>
      <c r="P1812" s="34"/>
    </row>
    <row r="1813" spans="1:16" s="35" customFormat="1" x14ac:dyDescent="0.3">
      <c r="A1813" s="22" t="s">
        <v>301</v>
      </c>
      <c r="B1813" s="23" t="s">
        <v>302</v>
      </c>
      <c r="C1813" s="24" t="s">
        <v>303</v>
      </c>
      <c r="D1813" s="25">
        <v>43647</v>
      </c>
      <c r="E1813" s="25">
        <v>44012</v>
      </c>
      <c r="F1813" s="26" t="s">
        <v>195</v>
      </c>
      <c r="G1813" s="27" t="s">
        <v>196</v>
      </c>
      <c r="H1813" s="28" t="s">
        <v>214</v>
      </c>
      <c r="I1813" s="29" t="s">
        <v>215</v>
      </c>
      <c r="J1813" s="30">
        <v>0</v>
      </c>
      <c r="K1813" s="31">
        <v>0</v>
      </c>
      <c r="L1813" s="32">
        <f t="shared" si="95"/>
        <v>0</v>
      </c>
      <c r="M1813" s="30">
        <v>0</v>
      </c>
      <c r="N1813" s="32">
        <f t="shared" si="96"/>
        <v>0</v>
      </c>
      <c r="O1813" s="33"/>
      <c r="P1813" s="34"/>
    </row>
    <row r="1814" spans="1:16" s="35" customFormat="1" x14ac:dyDescent="0.3">
      <c r="A1814" s="22" t="s">
        <v>301</v>
      </c>
      <c r="B1814" s="23" t="s">
        <v>302</v>
      </c>
      <c r="C1814" s="24" t="s">
        <v>303</v>
      </c>
      <c r="D1814" s="25">
        <v>43647</v>
      </c>
      <c r="E1814" s="25">
        <v>44012</v>
      </c>
      <c r="F1814" s="26" t="s">
        <v>195</v>
      </c>
      <c r="G1814" s="27" t="s">
        <v>196</v>
      </c>
      <c r="H1814" s="28" t="s">
        <v>216</v>
      </c>
      <c r="I1814" s="29" t="s">
        <v>217</v>
      </c>
      <c r="J1814" s="30">
        <v>2530</v>
      </c>
      <c r="K1814" s="31">
        <v>0</v>
      </c>
      <c r="L1814" s="32">
        <f t="shared" si="95"/>
        <v>2530</v>
      </c>
      <c r="M1814" s="30">
        <v>0</v>
      </c>
      <c r="N1814" s="32">
        <f t="shared" si="96"/>
        <v>2530</v>
      </c>
      <c r="O1814" s="33"/>
      <c r="P1814" s="34"/>
    </row>
    <row r="1815" spans="1:16" s="35" customFormat="1" x14ac:dyDescent="0.3">
      <c r="A1815" s="22" t="s">
        <v>301</v>
      </c>
      <c r="B1815" s="23" t="s">
        <v>302</v>
      </c>
      <c r="C1815" s="24" t="s">
        <v>303</v>
      </c>
      <c r="D1815" s="25">
        <v>43647</v>
      </c>
      <c r="E1815" s="25">
        <v>44012</v>
      </c>
      <c r="F1815" s="26" t="s">
        <v>195</v>
      </c>
      <c r="G1815" s="27" t="s">
        <v>196</v>
      </c>
      <c r="H1815" s="28" t="s">
        <v>108</v>
      </c>
      <c r="I1815" s="29" t="s">
        <v>109</v>
      </c>
      <c r="J1815" s="30">
        <v>0</v>
      </c>
      <c r="K1815" s="31">
        <v>0</v>
      </c>
      <c r="L1815" s="32">
        <f t="shared" si="95"/>
        <v>0</v>
      </c>
      <c r="M1815" s="30">
        <v>0</v>
      </c>
      <c r="N1815" s="32">
        <f t="shared" si="96"/>
        <v>0</v>
      </c>
      <c r="O1815" s="33"/>
      <c r="P1815" s="34"/>
    </row>
    <row r="1816" spans="1:16" s="35" customFormat="1" x14ac:dyDescent="0.3">
      <c r="A1816" s="22" t="s">
        <v>301</v>
      </c>
      <c r="B1816" s="23" t="s">
        <v>302</v>
      </c>
      <c r="C1816" s="24" t="s">
        <v>303</v>
      </c>
      <c r="D1816" s="25">
        <v>43647</v>
      </c>
      <c r="E1816" s="25">
        <v>44012</v>
      </c>
      <c r="F1816" s="45" t="s">
        <v>195</v>
      </c>
      <c r="G1816" s="46" t="s">
        <v>196</v>
      </c>
      <c r="H1816" s="47" t="s">
        <v>34</v>
      </c>
      <c r="I1816" s="48" t="s">
        <v>218</v>
      </c>
      <c r="J1816" s="49">
        <f>SUM(J1802:J1815)</f>
        <v>446870</v>
      </c>
      <c r="K1816" s="50">
        <f>SUM(K1802:K1815)</f>
        <v>36037</v>
      </c>
      <c r="L1816" s="51">
        <f t="shared" si="95"/>
        <v>482907</v>
      </c>
      <c r="M1816" s="49">
        <f>SUM(M1802:M1815)</f>
        <v>0</v>
      </c>
      <c r="N1816" s="51">
        <f t="shared" si="96"/>
        <v>482907</v>
      </c>
      <c r="O1816" s="52"/>
      <c r="P1816" s="53"/>
    </row>
    <row r="1817" spans="1:16" s="35" customFormat="1" x14ac:dyDescent="0.3">
      <c r="A1817" s="22" t="s">
        <v>301</v>
      </c>
      <c r="B1817" s="23" t="s">
        <v>302</v>
      </c>
      <c r="C1817" s="24" t="s">
        <v>303</v>
      </c>
      <c r="D1817" s="25">
        <v>43647</v>
      </c>
      <c r="E1817" s="25">
        <v>44012</v>
      </c>
      <c r="F1817" s="26" t="s">
        <v>219</v>
      </c>
      <c r="G1817" s="27" t="s">
        <v>220</v>
      </c>
      <c r="H1817" s="28" t="s">
        <v>38</v>
      </c>
      <c r="I1817" s="29" t="s">
        <v>221</v>
      </c>
      <c r="J1817" s="30">
        <v>0</v>
      </c>
      <c r="K1817" s="31">
        <v>0</v>
      </c>
      <c r="L1817" s="32">
        <f t="shared" si="95"/>
        <v>0</v>
      </c>
      <c r="M1817" s="30">
        <v>0</v>
      </c>
      <c r="N1817" s="32">
        <f t="shared" si="96"/>
        <v>0</v>
      </c>
      <c r="O1817" s="33">
        <v>0</v>
      </c>
      <c r="P1817" s="34">
        <v>0</v>
      </c>
    </row>
    <row r="1818" spans="1:16" s="35" customFormat="1" x14ac:dyDescent="0.3">
      <c r="A1818" s="22" t="s">
        <v>301</v>
      </c>
      <c r="B1818" s="23" t="s">
        <v>302</v>
      </c>
      <c r="C1818" s="24" t="s">
        <v>303</v>
      </c>
      <c r="D1818" s="25">
        <v>43647</v>
      </c>
      <c r="E1818" s="25">
        <v>44012</v>
      </c>
      <c r="F1818" s="26" t="s">
        <v>219</v>
      </c>
      <c r="G1818" s="27" t="s">
        <v>220</v>
      </c>
      <c r="H1818" s="28" t="s">
        <v>222</v>
      </c>
      <c r="I1818" s="29" t="s">
        <v>223</v>
      </c>
      <c r="J1818" s="30">
        <v>0</v>
      </c>
      <c r="K1818" s="31">
        <v>0</v>
      </c>
      <c r="L1818" s="32">
        <f t="shared" si="95"/>
        <v>0</v>
      </c>
      <c r="M1818" s="30">
        <v>0</v>
      </c>
      <c r="N1818" s="32">
        <f t="shared" si="96"/>
        <v>0</v>
      </c>
      <c r="O1818" s="33"/>
      <c r="P1818" s="34"/>
    </row>
    <row r="1819" spans="1:16" s="35" customFormat="1" x14ac:dyDescent="0.3">
      <c r="A1819" s="22" t="s">
        <v>301</v>
      </c>
      <c r="B1819" s="23" t="s">
        <v>302</v>
      </c>
      <c r="C1819" s="24" t="s">
        <v>303</v>
      </c>
      <c r="D1819" s="25">
        <v>43647</v>
      </c>
      <c r="E1819" s="25">
        <v>44012</v>
      </c>
      <c r="F1819" s="26" t="s">
        <v>219</v>
      </c>
      <c r="G1819" s="27" t="s">
        <v>220</v>
      </c>
      <c r="H1819" s="28" t="s">
        <v>224</v>
      </c>
      <c r="I1819" s="29" t="s">
        <v>225</v>
      </c>
      <c r="J1819" s="30">
        <v>0</v>
      </c>
      <c r="K1819" s="31">
        <v>0</v>
      </c>
      <c r="L1819" s="32">
        <f t="shared" si="95"/>
        <v>0</v>
      </c>
      <c r="M1819" s="30">
        <v>0</v>
      </c>
      <c r="N1819" s="32">
        <f t="shared" si="96"/>
        <v>0</v>
      </c>
      <c r="O1819" s="33"/>
      <c r="P1819" s="34"/>
    </row>
    <row r="1820" spans="1:16" s="35" customFormat="1" x14ac:dyDescent="0.3">
      <c r="A1820" s="22" t="s">
        <v>301</v>
      </c>
      <c r="B1820" s="23" t="s">
        <v>302</v>
      </c>
      <c r="C1820" s="24" t="s">
        <v>303</v>
      </c>
      <c r="D1820" s="25">
        <v>43647</v>
      </c>
      <c r="E1820" s="25">
        <v>44012</v>
      </c>
      <c r="F1820" s="26" t="s">
        <v>219</v>
      </c>
      <c r="G1820" s="27" t="s">
        <v>220</v>
      </c>
      <c r="H1820" s="28" t="s">
        <v>44</v>
      </c>
      <c r="I1820" s="29" t="s">
        <v>226</v>
      </c>
      <c r="J1820" s="30">
        <v>0</v>
      </c>
      <c r="K1820" s="31">
        <v>0</v>
      </c>
      <c r="L1820" s="32">
        <f t="shared" si="95"/>
        <v>0</v>
      </c>
      <c r="M1820" s="30">
        <v>0</v>
      </c>
      <c r="N1820" s="32">
        <f t="shared" si="96"/>
        <v>0</v>
      </c>
      <c r="O1820" s="33"/>
      <c r="P1820" s="34"/>
    </row>
    <row r="1821" spans="1:16" s="35" customFormat="1" x14ac:dyDescent="0.3">
      <c r="A1821" s="22" t="s">
        <v>301</v>
      </c>
      <c r="B1821" s="23" t="s">
        <v>302</v>
      </c>
      <c r="C1821" s="24" t="s">
        <v>303</v>
      </c>
      <c r="D1821" s="25">
        <v>43647</v>
      </c>
      <c r="E1821" s="25">
        <v>44012</v>
      </c>
      <c r="F1821" s="26" t="s">
        <v>219</v>
      </c>
      <c r="G1821" s="27" t="s">
        <v>220</v>
      </c>
      <c r="H1821" s="28" t="s">
        <v>64</v>
      </c>
      <c r="I1821" s="29" t="s">
        <v>227</v>
      </c>
      <c r="J1821" s="30">
        <v>0</v>
      </c>
      <c r="K1821" s="31">
        <v>0</v>
      </c>
      <c r="L1821" s="32">
        <f t="shared" si="95"/>
        <v>0</v>
      </c>
      <c r="M1821" s="30">
        <v>0</v>
      </c>
      <c r="N1821" s="32">
        <f t="shared" si="96"/>
        <v>0</v>
      </c>
      <c r="O1821" s="33"/>
      <c r="P1821" s="34"/>
    </row>
    <row r="1822" spans="1:16" s="35" customFormat="1" x14ac:dyDescent="0.3">
      <c r="A1822" s="22" t="s">
        <v>301</v>
      </c>
      <c r="B1822" s="23" t="s">
        <v>302</v>
      </c>
      <c r="C1822" s="24" t="s">
        <v>303</v>
      </c>
      <c r="D1822" s="25">
        <v>43647</v>
      </c>
      <c r="E1822" s="25">
        <v>44012</v>
      </c>
      <c r="F1822" s="26" t="s">
        <v>219</v>
      </c>
      <c r="G1822" s="27" t="s">
        <v>220</v>
      </c>
      <c r="H1822" s="28" t="s">
        <v>104</v>
      </c>
      <c r="I1822" s="29" t="s">
        <v>228</v>
      </c>
      <c r="J1822" s="30">
        <v>2920</v>
      </c>
      <c r="K1822" s="31">
        <v>0</v>
      </c>
      <c r="L1822" s="32">
        <f t="shared" si="95"/>
        <v>2920</v>
      </c>
      <c r="M1822" s="30">
        <v>0</v>
      </c>
      <c r="N1822" s="32">
        <f t="shared" si="96"/>
        <v>2920</v>
      </c>
      <c r="O1822" s="33"/>
      <c r="P1822" s="34"/>
    </row>
    <row r="1823" spans="1:16" s="35" customFormat="1" x14ac:dyDescent="0.3">
      <c r="A1823" s="22" t="s">
        <v>301</v>
      </c>
      <c r="B1823" s="23" t="s">
        <v>302</v>
      </c>
      <c r="C1823" s="24" t="s">
        <v>303</v>
      </c>
      <c r="D1823" s="25">
        <v>43647</v>
      </c>
      <c r="E1823" s="25">
        <v>44012</v>
      </c>
      <c r="F1823" s="26" t="s">
        <v>219</v>
      </c>
      <c r="G1823" s="27" t="s">
        <v>220</v>
      </c>
      <c r="H1823" s="28" t="s">
        <v>106</v>
      </c>
      <c r="I1823" s="29" t="s">
        <v>229</v>
      </c>
      <c r="J1823" s="30">
        <v>0</v>
      </c>
      <c r="K1823" s="31">
        <v>0</v>
      </c>
      <c r="L1823" s="32">
        <f t="shared" si="95"/>
        <v>0</v>
      </c>
      <c r="M1823" s="30">
        <v>0</v>
      </c>
      <c r="N1823" s="32">
        <f t="shared" si="96"/>
        <v>0</v>
      </c>
      <c r="O1823" s="33"/>
      <c r="P1823" s="34"/>
    </row>
    <row r="1824" spans="1:16" s="35" customFormat="1" x14ac:dyDescent="0.3">
      <c r="A1824" s="22" t="s">
        <v>301</v>
      </c>
      <c r="B1824" s="23" t="s">
        <v>302</v>
      </c>
      <c r="C1824" s="24" t="s">
        <v>303</v>
      </c>
      <c r="D1824" s="25">
        <v>43647</v>
      </c>
      <c r="E1824" s="25">
        <v>44012</v>
      </c>
      <c r="F1824" s="26" t="s">
        <v>219</v>
      </c>
      <c r="G1824" s="27" t="s">
        <v>220</v>
      </c>
      <c r="H1824" s="28" t="s">
        <v>230</v>
      </c>
      <c r="I1824" s="29" t="s">
        <v>231</v>
      </c>
      <c r="J1824" s="30">
        <v>0</v>
      </c>
      <c r="K1824" s="31">
        <v>0</v>
      </c>
      <c r="L1824" s="32">
        <f t="shared" si="95"/>
        <v>0</v>
      </c>
      <c r="M1824" s="30">
        <v>0</v>
      </c>
      <c r="N1824" s="32">
        <f t="shared" si="96"/>
        <v>0</v>
      </c>
      <c r="O1824" s="33"/>
      <c r="P1824" s="34"/>
    </row>
    <row r="1825" spans="1:16" s="35" customFormat="1" x14ac:dyDescent="0.3">
      <c r="A1825" s="22" t="s">
        <v>301</v>
      </c>
      <c r="B1825" s="23" t="s">
        <v>302</v>
      </c>
      <c r="C1825" s="24" t="s">
        <v>303</v>
      </c>
      <c r="D1825" s="25">
        <v>43647</v>
      </c>
      <c r="E1825" s="25">
        <v>44012</v>
      </c>
      <c r="F1825" s="26" t="s">
        <v>219</v>
      </c>
      <c r="G1825" s="27" t="s">
        <v>220</v>
      </c>
      <c r="H1825" s="28" t="s">
        <v>148</v>
      </c>
      <c r="I1825" s="29" t="s">
        <v>232</v>
      </c>
      <c r="J1825" s="30">
        <v>0</v>
      </c>
      <c r="K1825" s="31">
        <v>0</v>
      </c>
      <c r="L1825" s="32">
        <f t="shared" si="95"/>
        <v>0</v>
      </c>
      <c r="M1825" s="30">
        <v>0</v>
      </c>
      <c r="N1825" s="32">
        <f t="shared" si="96"/>
        <v>0</v>
      </c>
      <c r="O1825" s="33"/>
      <c r="P1825" s="34"/>
    </row>
    <row r="1826" spans="1:16" s="35" customFormat="1" x14ac:dyDescent="0.3">
      <c r="A1826" s="22" t="s">
        <v>301</v>
      </c>
      <c r="B1826" s="23" t="s">
        <v>302</v>
      </c>
      <c r="C1826" s="24" t="s">
        <v>303</v>
      </c>
      <c r="D1826" s="25">
        <v>43647</v>
      </c>
      <c r="E1826" s="25">
        <v>44012</v>
      </c>
      <c r="F1826" s="26" t="s">
        <v>219</v>
      </c>
      <c r="G1826" s="27" t="s">
        <v>220</v>
      </c>
      <c r="H1826" s="28" t="s">
        <v>150</v>
      </c>
      <c r="I1826" s="29" t="s">
        <v>233</v>
      </c>
      <c r="J1826" s="30">
        <v>0</v>
      </c>
      <c r="K1826" s="31">
        <v>0</v>
      </c>
      <c r="L1826" s="32">
        <f t="shared" si="95"/>
        <v>0</v>
      </c>
      <c r="M1826" s="30">
        <v>0</v>
      </c>
      <c r="N1826" s="32">
        <f t="shared" si="96"/>
        <v>0</v>
      </c>
      <c r="O1826" s="33"/>
      <c r="P1826" s="34"/>
    </row>
    <row r="1827" spans="1:16" s="35" customFormat="1" x14ac:dyDescent="0.3">
      <c r="A1827" s="22" t="s">
        <v>301</v>
      </c>
      <c r="B1827" s="23" t="s">
        <v>302</v>
      </c>
      <c r="C1827" s="24" t="s">
        <v>303</v>
      </c>
      <c r="D1827" s="25">
        <v>43647</v>
      </c>
      <c r="E1827" s="25">
        <v>44012</v>
      </c>
      <c r="F1827" s="26" t="s">
        <v>219</v>
      </c>
      <c r="G1827" s="27" t="s">
        <v>220</v>
      </c>
      <c r="H1827" s="28" t="s">
        <v>234</v>
      </c>
      <c r="I1827" s="29" t="s">
        <v>235</v>
      </c>
      <c r="J1827" s="30">
        <v>0</v>
      </c>
      <c r="K1827" s="31">
        <v>0</v>
      </c>
      <c r="L1827" s="32">
        <f t="shared" si="95"/>
        <v>0</v>
      </c>
      <c r="M1827" s="30">
        <v>0</v>
      </c>
      <c r="N1827" s="32">
        <f t="shared" si="96"/>
        <v>0</v>
      </c>
      <c r="O1827" s="33"/>
      <c r="P1827" s="34"/>
    </row>
    <row r="1828" spans="1:16" s="35" customFormat="1" x14ac:dyDescent="0.3">
      <c r="A1828" s="22" t="s">
        <v>301</v>
      </c>
      <c r="B1828" s="23" t="s">
        <v>302</v>
      </c>
      <c r="C1828" s="24" t="s">
        <v>303</v>
      </c>
      <c r="D1828" s="25">
        <v>43647</v>
      </c>
      <c r="E1828" s="25">
        <v>44012</v>
      </c>
      <c r="F1828" s="26" t="s">
        <v>219</v>
      </c>
      <c r="G1828" s="27" t="s">
        <v>220</v>
      </c>
      <c r="H1828" s="28" t="s">
        <v>236</v>
      </c>
      <c r="I1828" s="29" t="s">
        <v>237</v>
      </c>
      <c r="J1828" s="30">
        <v>225</v>
      </c>
      <c r="K1828" s="31">
        <v>0</v>
      </c>
      <c r="L1828" s="32">
        <f t="shared" si="95"/>
        <v>225</v>
      </c>
      <c r="M1828" s="30">
        <v>0</v>
      </c>
      <c r="N1828" s="32">
        <f t="shared" si="96"/>
        <v>225</v>
      </c>
      <c r="O1828" s="33"/>
      <c r="P1828" s="34"/>
    </row>
    <row r="1829" spans="1:16" s="35" customFormat="1" x14ac:dyDescent="0.3">
      <c r="A1829" s="22" t="s">
        <v>301</v>
      </c>
      <c r="B1829" s="23" t="s">
        <v>302</v>
      </c>
      <c r="C1829" s="24" t="s">
        <v>303</v>
      </c>
      <c r="D1829" s="25">
        <v>43647</v>
      </c>
      <c r="E1829" s="25">
        <v>44012</v>
      </c>
      <c r="F1829" s="26" t="s">
        <v>219</v>
      </c>
      <c r="G1829" s="27" t="s">
        <v>220</v>
      </c>
      <c r="H1829" s="28" t="s">
        <v>238</v>
      </c>
      <c r="I1829" s="29" t="s">
        <v>239</v>
      </c>
      <c r="J1829" s="30">
        <v>0</v>
      </c>
      <c r="K1829" s="31">
        <v>0</v>
      </c>
      <c r="L1829" s="32">
        <f t="shared" si="95"/>
        <v>0</v>
      </c>
      <c r="M1829" s="30">
        <v>0</v>
      </c>
      <c r="N1829" s="32">
        <f t="shared" si="96"/>
        <v>0</v>
      </c>
      <c r="O1829" s="33"/>
      <c r="P1829" s="34"/>
    </row>
    <row r="1830" spans="1:16" s="35" customFormat="1" x14ac:dyDescent="0.3">
      <c r="A1830" s="22" t="s">
        <v>301</v>
      </c>
      <c r="B1830" s="23" t="s">
        <v>302</v>
      </c>
      <c r="C1830" s="24" t="s">
        <v>303</v>
      </c>
      <c r="D1830" s="25">
        <v>43647</v>
      </c>
      <c r="E1830" s="25">
        <v>44012</v>
      </c>
      <c r="F1830" s="26" t="s">
        <v>219</v>
      </c>
      <c r="G1830" s="27" t="s">
        <v>220</v>
      </c>
      <c r="H1830" s="28" t="s">
        <v>108</v>
      </c>
      <c r="I1830" s="29" t="s">
        <v>109</v>
      </c>
      <c r="J1830" s="30">
        <v>0</v>
      </c>
      <c r="K1830" s="31">
        <v>0</v>
      </c>
      <c r="L1830" s="32">
        <f t="shared" si="95"/>
        <v>0</v>
      </c>
      <c r="M1830" s="30">
        <v>0</v>
      </c>
      <c r="N1830" s="32">
        <f t="shared" si="96"/>
        <v>0</v>
      </c>
      <c r="O1830" s="33"/>
      <c r="P1830" s="34"/>
    </row>
    <row r="1831" spans="1:16" s="35" customFormat="1" x14ac:dyDescent="0.3">
      <c r="A1831" s="22" t="s">
        <v>301</v>
      </c>
      <c r="B1831" s="23" t="s">
        <v>302</v>
      </c>
      <c r="C1831" s="24" t="s">
        <v>303</v>
      </c>
      <c r="D1831" s="25">
        <v>43647</v>
      </c>
      <c r="E1831" s="25">
        <v>44012</v>
      </c>
      <c r="F1831" s="45" t="s">
        <v>219</v>
      </c>
      <c r="G1831" s="46" t="s">
        <v>220</v>
      </c>
      <c r="H1831" s="47" t="s">
        <v>34</v>
      </c>
      <c r="I1831" s="48" t="s">
        <v>240</v>
      </c>
      <c r="J1831" s="49">
        <f>SUM(J1817:J1830)</f>
        <v>3145</v>
      </c>
      <c r="K1831" s="50">
        <f>SUM(K1817:K1830)</f>
        <v>0</v>
      </c>
      <c r="L1831" s="51">
        <f t="shared" si="95"/>
        <v>3145</v>
      </c>
      <c r="M1831" s="49">
        <f>SUM(M1817:M1830)</f>
        <v>0</v>
      </c>
      <c r="N1831" s="51">
        <f t="shared" si="96"/>
        <v>3145</v>
      </c>
      <c r="O1831" s="52"/>
      <c r="P1831" s="53"/>
    </row>
    <row r="1832" spans="1:16" s="35" customFormat="1" x14ac:dyDescent="0.3">
      <c r="A1832" s="22" t="s">
        <v>301</v>
      </c>
      <c r="B1832" s="23" t="s">
        <v>302</v>
      </c>
      <c r="C1832" s="24" t="s">
        <v>303</v>
      </c>
      <c r="D1832" s="25">
        <v>43647</v>
      </c>
      <c r="E1832" s="25">
        <v>44012</v>
      </c>
      <c r="F1832" s="36" t="s">
        <v>241</v>
      </c>
      <c r="G1832" s="37" t="s">
        <v>242</v>
      </c>
      <c r="H1832" s="38" t="s">
        <v>24</v>
      </c>
      <c r="I1832" s="39" t="s">
        <v>243</v>
      </c>
      <c r="J1832" s="40">
        <f>J1726+J1744+J1757+J1764+J1771+J1777+J1795+J1801+J1816+J1831</f>
        <v>871553</v>
      </c>
      <c r="K1832" s="41">
        <f>K1726+K1744+K1757+K1764+K1771+K1777+K1795+K1801+K1816+K1831</f>
        <v>-8288.11</v>
      </c>
      <c r="L1832" s="42">
        <f t="shared" si="95"/>
        <v>863264.89</v>
      </c>
      <c r="M1832" s="40">
        <f>M1726+M1744+M1757+M1764+M1771+M1777+M1795+M1801+M1816+M1831</f>
        <v>-4148</v>
      </c>
      <c r="N1832" s="42">
        <f t="shared" si="96"/>
        <v>859116.89</v>
      </c>
      <c r="O1832" s="54">
        <f>SUM(O1690:O1831)</f>
        <v>22440</v>
      </c>
      <c r="P1832" s="55">
        <f>SUM(P1690:P1831)</f>
        <v>24070.85</v>
      </c>
    </row>
    <row r="1833" spans="1:16" s="35" customFormat="1" x14ac:dyDescent="0.3">
      <c r="A1833" s="22" t="s">
        <v>301</v>
      </c>
      <c r="B1833" s="23" t="s">
        <v>302</v>
      </c>
      <c r="C1833" s="24" t="s">
        <v>303</v>
      </c>
      <c r="D1833" s="25">
        <v>43647</v>
      </c>
      <c r="E1833" s="25">
        <v>44012</v>
      </c>
      <c r="F1833" s="26" t="s">
        <v>241</v>
      </c>
      <c r="G1833" s="56" t="s">
        <v>244</v>
      </c>
      <c r="H1833" s="57" t="s">
        <v>26</v>
      </c>
      <c r="I1833" s="29" t="s">
        <v>245</v>
      </c>
      <c r="J1833" s="58">
        <v>871553</v>
      </c>
      <c r="K1833" s="31"/>
      <c r="L1833" s="32"/>
      <c r="M1833" s="30"/>
      <c r="N1833" s="32"/>
      <c r="O1833" s="33"/>
      <c r="P1833" s="34"/>
    </row>
    <row r="1834" spans="1:16" s="35" customFormat="1" x14ac:dyDescent="0.3">
      <c r="A1834" s="22" t="s">
        <v>301</v>
      </c>
      <c r="B1834" s="23" t="s">
        <v>302</v>
      </c>
      <c r="C1834" s="24" t="s">
        <v>303</v>
      </c>
      <c r="D1834" s="25">
        <v>43647</v>
      </c>
      <c r="E1834" s="25">
        <v>44012</v>
      </c>
      <c r="F1834" s="26" t="s">
        <v>241</v>
      </c>
      <c r="G1834" s="56" t="s">
        <v>246</v>
      </c>
      <c r="H1834" s="57" t="s">
        <v>28</v>
      </c>
      <c r="I1834" s="29" t="s">
        <v>247</v>
      </c>
      <c r="J1834" s="30">
        <f>J1832-J1833</f>
        <v>0</v>
      </c>
      <c r="K1834" s="31"/>
      <c r="L1834" s="32"/>
      <c r="M1834" s="30"/>
      <c r="N1834" s="32"/>
      <c r="O1834" s="33"/>
      <c r="P1834" s="34"/>
    </row>
    <row r="1835" spans="1:16" s="35" customFormat="1" x14ac:dyDescent="0.3">
      <c r="A1835" s="22" t="s">
        <v>301</v>
      </c>
      <c r="B1835" s="23" t="s">
        <v>302</v>
      </c>
      <c r="C1835" s="24" t="s">
        <v>303</v>
      </c>
      <c r="D1835" s="25">
        <v>43647</v>
      </c>
      <c r="E1835" s="25">
        <v>44012</v>
      </c>
      <c r="F1835" s="36" t="s">
        <v>241</v>
      </c>
      <c r="G1835" s="37" t="s">
        <v>248</v>
      </c>
      <c r="H1835" s="38" t="s">
        <v>30</v>
      </c>
      <c r="I1835" s="39" t="s">
        <v>248</v>
      </c>
      <c r="J1835" s="40">
        <f>J1689-J1832</f>
        <v>-152749</v>
      </c>
      <c r="K1835" s="41">
        <f>K1689-K1832</f>
        <v>15122.11</v>
      </c>
      <c r="L1835" s="42">
        <f>L1689-L1832</f>
        <v>-137626.89000000001</v>
      </c>
      <c r="M1835" s="40">
        <f>M1689-M1832</f>
        <v>-9520</v>
      </c>
      <c r="N1835" s="42">
        <f>N1689-N1832</f>
        <v>-147146.89000000001</v>
      </c>
      <c r="O1835" s="43"/>
      <c r="P1835" s="44"/>
    </row>
    <row r="1836" spans="1:16" s="35" customFormat="1" x14ac:dyDescent="0.3">
      <c r="A1836" s="22" t="s">
        <v>301</v>
      </c>
      <c r="B1836" s="23" t="s">
        <v>302</v>
      </c>
      <c r="C1836" s="24" t="s">
        <v>303</v>
      </c>
      <c r="D1836" s="25">
        <v>43647</v>
      </c>
      <c r="E1836" s="25">
        <v>44012</v>
      </c>
      <c r="F1836" s="26" t="s">
        <v>249</v>
      </c>
      <c r="G1836" s="27" t="s">
        <v>250</v>
      </c>
      <c r="H1836" s="57" t="s">
        <v>24</v>
      </c>
      <c r="I1836" s="29" t="s">
        <v>251</v>
      </c>
      <c r="J1836" s="59">
        <v>3826</v>
      </c>
      <c r="K1836" s="60"/>
      <c r="L1836" s="61">
        <f>SUM(J1836:K1836)</f>
        <v>3826</v>
      </c>
      <c r="M1836" s="59">
        <v>0</v>
      </c>
      <c r="N1836" s="61">
        <f>+SUM($L1836:$M1836)</f>
        <v>3826</v>
      </c>
      <c r="O1836" s="33"/>
      <c r="P1836" s="34"/>
    </row>
    <row r="1837" spans="1:16" s="35" customFormat="1" x14ac:dyDescent="0.3">
      <c r="A1837" s="22" t="s">
        <v>301</v>
      </c>
      <c r="B1837" s="23" t="s">
        <v>302</v>
      </c>
      <c r="C1837" s="24" t="s">
        <v>303</v>
      </c>
      <c r="D1837" s="25">
        <v>43647</v>
      </c>
      <c r="E1837" s="25">
        <v>44012</v>
      </c>
      <c r="F1837" s="26" t="s">
        <v>249</v>
      </c>
      <c r="G1837" s="27" t="s">
        <v>250</v>
      </c>
      <c r="H1837" s="57" t="s">
        <v>26</v>
      </c>
      <c r="I1837" s="29" t="s">
        <v>252</v>
      </c>
      <c r="J1837" s="59">
        <v>0</v>
      </c>
      <c r="K1837" s="60"/>
      <c r="L1837" s="61">
        <f>SUM(J1837:K1837)</f>
        <v>0</v>
      </c>
      <c r="M1837" s="59">
        <v>0</v>
      </c>
      <c r="N1837" s="61">
        <f>+SUM($L1837:$M1837)</f>
        <v>0</v>
      </c>
      <c r="O1837" s="33"/>
      <c r="P1837" s="34"/>
    </row>
    <row r="1838" spans="1:16" s="35" customFormat="1" x14ac:dyDescent="0.3">
      <c r="A1838" s="22" t="s">
        <v>301</v>
      </c>
      <c r="B1838" s="23" t="s">
        <v>302</v>
      </c>
      <c r="C1838" s="24" t="s">
        <v>303</v>
      </c>
      <c r="D1838" s="25">
        <v>43647</v>
      </c>
      <c r="E1838" s="25">
        <v>44012</v>
      </c>
      <c r="F1838" s="26" t="s">
        <v>249</v>
      </c>
      <c r="G1838" s="27" t="s">
        <v>250</v>
      </c>
      <c r="H1838" s="57" t="s">
        <v>28</v>
      </c>
      <c r="I1838" s="29" t="s">
        <v>253</v>
      </c>
      <c r="J1838" s="59">
        <v>0</v>
      </c>
      <c r="K1838" s="60"/>
      <c r="L1838" s="61">
        <f>SUM(J1838:K1838)</f>
        <v>0</v>
      </c>
      <c r="M1838" s="59">
        <v>0</v>
      </c>
      <c r="N1838" s="61">
        <f>+SUM($L1838:$M1838)</f>
        <v>0</v>
      </c>
      <c r="O1838" s="33"/>
      <c r="P1838" s="34"/>
    </row>
    <row r="1839" spans="1:16" s="35" customFormat="1" x14ac:dyDescent="0.3">
      <c r="A1839" s="22" t="s">
        <v>301</v>
      </c>
      <c r="B1839" s="23" t="s">
        <v>302</v>
      </c>
      <c r="C1839" s="24" t="s">
        <v>303</v>
      </c>
      <c r="D1839" s="25">
        <v>43647</v>
      </c>
      <c r="E1839" s="25">
        <v>44012</v>
      </c>
      <c r="F1839" s="26" t="s">
        <v>249</v>
      </c>
      <c r="G1839" s="27" t="s">
        <v>250</v>
      </c>
      <c r="H1839" s="57" t="s">
        <v>30</v>
      </c>
      <c r="I1839" s="29" t="s">
        <v>254</v>
      </c>
      <c r="J1839" s="59">
        <v>0</v>
      </c>
      <c r="K1839" s="60"/>
      <c r="L1839" s="61">
        <f>SUM(J1839:K1839)</f>
        <v>0</v>
      </c>
      <c r="M1839" s="59">
        <v>0</v>
      </c>
      <c r="N1839" s="61">
        <f>+SUM($L1839:$M1839)</f>
        <v>0</v>
      </c>
      <c r="O1839" s="33"/>
      <c r="P1839" s="34"/>
    </row>
    <row r="1840" spans="1:16" s="35" customFormat="1" x14ac:dyDescent="0.3">
      <c r="A1840" s="22" t="s">
        <v>301</v>
      </c>
      <c r="B1840" s="23" t="s">
        <v>302</v>
      </c>
      <c r="C1840" s="24" t="s">
        <v>303</v>
      </c>
      <c r="D1840" s="25">
        <v>43647</v>
      </c>
      <c r="E1840" s="25">
        <v>44012</v>
      </c>
      <c r="F1840" s="36" t="s">
        <v>249</v>
      </c>
      <c r="G1840" s="37" t="s">
        <v>250</v>
      </c>
      <c r="H1840" s="38" t="s">
        <v>32</v>
      </c>
      <c r="I1840" s="39" t="s">
        <v>255</v>
      </c>
      <c r="J1840" s="62">
        <f>SUM(J1836:J1839)</f>
        <v>3826</v>
      </c>
      <c r="K1840" s="63">
        <f>SUM(K1836:K1839)</f>
        <v>0</v>
      </c>
      <c r="L1840" s="64">
        <f>SUM(L1836:L1839)</f>
        <v>3826</v>
      </c>
      <c r="M1840" s="62">
        <f>SUM(M1836:M1839)</f>
        <v>0</v>
      </c>
      <c r="N1840" s="64">
        <f>SUM(N1836:N1839)</f>
        <v>3826</v>
      </c>
      <c r="O1840" s="43"/>
      <c r="P1840" s="44"/>
    </row>
    <row r="1841" spans="1:16" s="35" customFormat="1" x14ac:dyDescent="0.3">
      <c r="A1841" s="22" t="s">
        <v>301</v>
      </c>
      <c r="B1841" s="23" t="s">
        <v>302</v>
      </c>
      <c r="C1841" s="24" t="s">
        <v>303</v>
      </c>
      <c r="D1841" s="25">
        <v>43647</v>
      </c>
      <c r="E1841" s="25">
        <v>44012</v>
      </c>
      <c r="F1841" s="26" t="s">
        <v>256</v>
      </c>
      <c r="G1841" s="27" t="s">
        <v>257</v>
      </c>
      <c r="H1841" s="57" t="s">
        <v>24</v>
      </c>
      <c r="I1841" s="29" t="s">
        <v>258</v>
      </c>
      <c r="J1841" s="59">
        <v>12</v>
      </c>
      <c r="K1841" s="60"/>
      <c r="L1841" s="61">
        <f>SUM(J1841:K1841)</f>
        <v>12</v>
      </c>
      <c r="M1841" s="59">
        <v>0</v>
      </c>
      <c r="N1841" s="61">
        <f t="shared" ref="N1841:N1851" si="97">+SUM($L1841:$M1841)</f>
        <v>12</v>
      </c>
      <c r="O1841" s="33"/>
      <c r="P1841" s="34"/>
    </row>
    <row r="1842" spans="1:16" s="35" customFormat="1" x14ac:dyDescent="0.3">
      <c r="A1842" s="22" t="s">
        <v>301</v>
      </c>
      <c r="B1842" s="23" t="s">
        <v>302</v>
      </c>
      <c r="C1842" s="24" t="s">
        <v>303</v>
      </c>
      <c r="D1842" s="25">
        <v>43647</v>
      </c>
      <c r="E1842" s="25">
        <v>44012</v>
      </c>
      <c r="F1842" s="26" t="s">
        <v>256</v>
      </c>
      <c r="G1842" s="27" t="s">
        <v>257</v>
      </c>
      <c r="H1842" s="57" t="s">
        <v>26</v>
      </c>
      <c r="I1842" s="29" t="s">
        <v>259</v>
      </c>
      <c r="J1842" s="59">
        <v>12</v>
      </c>
      <c r="K1842" s="60"/>
      <c r="L1842" s="61">
        <f>SUM(J1842:K1842)</f>
        <v>12</v>
      </c>
      <c r="M1842" s="59">
        <v>0</v>
      </c>
      <c r="N1842" s="61">
        <f t="shared" si="97"/>
        <v>12</v>
      </c>
      <c r="O1842" s="33"/>
      <c r="P1842" s="34"/>
    </row>
    <row r="1843" spans="1:16" s="35" customFormat="1" x14ac:dyDescent="0.3">
      <c r="A1843" s="22" t="s">
        <v>301</v>
      </c>
      <c r="B1843" s="23" t="s">
        <v>302</v>
      </c>
      <c r="C1843" s="24" t="s">
        <v>303</v>
      </c>
      <c r="D1843" s="25">
        <v>43647</v>
      </c>
      <c r="E1843" s="25">
        <v>44012</v>
      </c>
      <c r="F1843" s="26" t="s">
        <v>256</v>
      </c>
      <c r="G1843" s="27" t="s">
        <v>257</v>
      </c>
      <c r="H1843" s="57" t="s">
        <v>28</v>
      </c>
      <c r="I1843" s="29" t="s">
        <v>260</v>
      </c>
      <c r="J1843" s="59">
        <v>366</v>
      </c>
      <c r="K1843" s="60"/>
      <c r="L1843" s="61">
        <f>SUM(J1843:K1843)</f>
        <v>366</v>
      </c>
      <c r="M1843" s="59">
        <v>0</v>
      </c>
      <c r="N1843" s="61">
        <f t="shared" si="97"/>
        <v>366</v>
      </c>
      <c r="O1843" s="33"/>
      <c r="P1843" s="34"/>
    </row>
    <row r="1844" spans="1:16" s="35" customFormat="1" x14ac:dyDescent="0.3">
      <c r="A1844" s="22" t="s">
        <v>301</v>
      </c>
      <c r="B1844" s="23" t="s">
        <v>302</v>
      </c>
      <c r="C1844" s="24" t="s">
        <v>303</v>
      </c>
      <c r="D1844" s="25">
        <v>43647</v>
      </c>
      <c r="E1844" s="25">
        <v>44012</v>
      </c>
      <c r="F1844" s="26" t="s">
        <v>256</v>
      </c>
      <c r="G1844" s="27" t="s">
        <v>257</v>
      </c>
      <c r="H1844" s="57" t="s">
        <v>30</v>
      </c>
      <c r="I1844" s="29" t="s">
        <v>261</v>
      </c>
      <c r="J1844" s="59">
        <f>J1841*J1843</f>
        <v>4392</v>
      </c>
      <c r="K1844" s="60"/>
      <c r="L1844" s="61">
        <f>SUM(J1844:K1844)</f>
        <v>4392</v>
      </c>
      <c r="M1844" s="59">
        <v>0</v>
      </c>
      <c r="N1844" s="61">
        <f t="shared" si="97"/>
        <v>4392</v>
      </c>
      <c r="O1844" s="33"/>
      <c r="P1844" s="34"/>
    </row>
    <row r="1845" spans="1:16" s="35" customFormat="1" x14ac:dyDescent="0.3">
      <c r="A1845" s="22" t="s">
        <v>301</v>
      </c>
      <c r="B1845" s="23" t="s">
        <v>302</v>
      </c>
      <c r="C1845" s="24" t="s">
        <v>303</v>
      </c>
      <c r="D1845" s="25">
        <v>43647</v>
      </c>
      <c r="E1845" s="25">
        <v>44012</v>
      </c>
      <c r="F1845" s="26" t="s">
        <v>256</v>
      </c>
      <c r="G1845" s="27" t="s">
        <v>257</v>
      </c>
      <c r="H1845" s="57" t="s">
        <v>32</v>
      </c>
      <c r="I1845" s="29" t="s">
        <v>262</v>
      </c>
      <c r="J1845" s="65">
        <f>J1840/J1844</f>
        <v>0.87112932604735882</v>
      </c>
      <c r="K1845" s="60"/>
      <c r="L1845" s="66">
        <f t="shared" ref="L1845" si="98">L1840/L1844</f>
        <v>0.87112932604735882</v>
      </c>
      <c r="M1845" s="59">
        <v>0</v>
      </c>
      <c r="N1845" s="66">
        <f t="shared" si="97"/>
        <v>0.87112932604735882</v>
      </c>
      <c r="O1845" s="33"/>
      <c r="P1845" s="34"/>
    </row>
    <row r="1846" spans="1:16" s="35" customFormat="1" x14ac:dyDescent="0.3">
      <c r="A1846" s="22" t="s">
        <v>301</v>
      </c>
      <c r="B1846" s="23" t="s">
        <v>302</v>
      </c>
      <c r="C1846" s="24" t="s">
        <v>303</v>
      </c>
      <c r="D1846" s="25">
        <v>43647</v>
      </c>
      <c r="E1846" s="25">
        <v>44012</v>
      </c>
      <c r="F1846" s="26" t="s">
        <v>256</v>
      </c>
      <c r="G1846" s="27" t="s">
        <v>257</v>
      </c>
      <c r="H1846" s="57" t="s">
        <v>263</v>
      </c>
      <c r="I1846" s="29" t="s">
        <v>264</v>
      </c>
      <c r="J1846" s="65">
        <f>(J1836+J1837)/J1844</f>
        <v>0.87112932604735882</v>
      </c>
      <c r="K1846" s="60"/>
      <c r="L1846" s="66">
        <f>(L1836+L1837)/L1844</f>
        <v>0.87112932604735882</v>
      </c>
      <c r="M1846" s="59">
        <v>0</v>
      </c>
      <c r="N1846" s="66">
        <f t="shared" si="97"/>
        <v>0.87112932604735882</v>
      </c>
      <c r="O1846" s="33"/>
      <c r="P1846" s="34"/>
    </row>
    <row r="1847" spans="1:16" s="35" customFormat="1" x14ac:dyDescent="0.3">
      <c r="A1847" s="22" t="s">
        <v>301</v>
      </c>
      <c r="B1847" s="23" t="s">
        <v>302</v>
      </c>
      <c r="C1847" s="24" t="s">
        <v>303</v>
      </c>
      <c r="D1847" s="25">
        <v>43647</v>
      </c>
      <c r="E1847" s="25">
        <v>44012</v>
      </c>
      <c r="F1847" s="26" t="s">
        <v>256</v>
      </c>
      <c r="G1847" s="27" t="s">
        <v>257</v>
      </c>
      <c r="H1847" s="57" t="s">
        <v>265</v>
      </c>
      <c r="I1847" s="29" t="s">
        <v>266</v>
      </c>
      <c r="J1847" s="65">
        <f>J1846/J1845</f>
        <v>1</v>
      </c>
      <c r="K1847" s="60"/>
      <c r="L1847" s="66">
        <f>L1846/L1845</f>
        <v>1</v>
      </c>
      <c r="M1847" s="59">
        <v>0</v>
      </c>
      <c r="N1847" s="66">
        <f t="shared" si="97"/>
        <v>1</v>
      </c>
      <c r="O1847" s="33"/>
      <c r="P1847" s="34"/>
    </row>
    <row r="1848" spans="1:16" s="35" customFormat="1" x14ac:dyDescent="0.3">
      <c r="A1848" s="22" t="s">
        <v>301</v>
      </c>
      <c r="B1848" s="23" t="s">
        <v>302</v>
      </c>
      <c r="C1848" s="24" t="s">
        <v>303</v>
      </c>
      <c r="D1848" s="25">
        <v>43647</v>
      </c>
      <c r="E1848" s="25">
        <v>44012</v>
      </c>
      <c r="F1848" s="26" t="s">
        <v>267</v>
      </c>
      <c r="G1848" s="27" t="s">
        <v>268</v>
      </c>
      <c r="H1848" s="57" t="s">
        <v>24</v>
      </c>
      <c r="I1848" s="67" t="s">
        <v>269</v>
      </c>
      <c r="J1848" s="68" t="s">
        <v>270</v>
      </c>
      <c r="K1848" s="60"/>
      <c r="L1848" s="69">
        <f>SUM(J1848:K1848)</f>
        <v>0</v>
      </c>
      <c r="M1848" s="68">
        <v>0</v>
      </c>
      <c r="N1848" s="69">
        <f t="shared" si="97"/>
        <v>0</v>
      </c>
      <c r="O1848" s="33"/>
      <c r="P1848" s="34"/>
    </row>
    <row r="1849" spans="1:16" s="35" customFormat="1" x14ac:dyDescent="0.3">
      <c r="A1849" s="22" t="s">
        <v>301</v>
      </c>
      <c r="B1849" s="23" t="s">
        <v>302</v>
      </c>
      <c r="C1849" s="24" t="s">
        <v>303</v>
      </c>
      <c r="D1849" s="25">
        <v>43647</v>
      </c>
      <c r="E1849" s="25">
        <v>44012</v>
      </c>
      <c r="F1849" s="26" t="s">
        <v>267</v>
      </c>
      <c r="G1849" s="27" t="s">
        <v>268</v>
      </c>
      <c r="H1849" s="57" t="s">
        <v>26</v>
      </c>
      <c r="I1849" s="67" t="s">
        <v>271</v>
      </c>
      <c r="J1849" s="68" t="s">
        <v>270</v>
      </c>
      <c r="K1849" s="60"/>
      <c r="L1849" s="69">
        <f>SUM(J1849:K1849)</f>
        <v>0</v>
      </c>
      <c r="M1849" s="68">
        <v>0</v>
      </c>
      <c r="N1849" s="69">
        <f t="shared" si="97"/>
        <v>0</v>
      </c>
      <c r="O1849" s="33"/>
      <c r="P1849" s="34"/>
    </row>
    <row r="1850" spans="1:16" s="35" customFormat="1" x14ac:dyDescent="0.3">
      <c r="A1850" s="22" t="s">
        <v>301</v>
      </c>
      <c r="B1850" s="23" t="s">
        <v>302</v>
      </c>
      <c r="C1850" s="24" t="s">
        <v>303</v>
      </c>
      <c r="D1850" s="25">
        <v>43647</v>
      </c>
      <c r="E1850" s="25">
        <v>44012</v>
      </c>
      <c r="F1850" s="26" t="s">
        <v>267</v>
      </c>
      <c r="G1850" s="27" t="s">
        <v>268</v>
      </c>
      <c r="H1850" s="57" t="s">
        <v>28</v>
      </c>
      <c r="I1850" s="67" t="s">
        <v>272</v>
      </c>
      <c r="J1850" s="68" t="s">
        <v>270</v>
      </c>
      <c r="K1850" s="60"/>
      <c r="L1850" s="69">
        <f>SUM(J1850:K1850)</f>
        <v>0</v>
      </c>
      <c r="M1850" s="68">
        <v>0</v>
      </c>
      <c r="N1850" s="69">
        <f t="shared" si="97"/>
        <v>0</v>
      </c>
      <c r="O1850" s="33"/>
      <c r="P1850" s="34"/>
    </row>
    <row r="1851" spans="1:16" s="35" customFormat="1" ht="15" thickBot="1" x14ac:dyDescent="0.35">
      <c r="A1851" s="70" t="s">
        <v>301</v>
      </c>
      <c r="B1851" s="71" t="s">
        <v>302</v>
      </c>
      <c r="C1851" s="24" t="s">
        <v>303</v>
      </c>
      <c r="D1851" s="73">
        <v>43647</v>
      </c>
      <c r="E1851" s="73">
        <v>44012</v>
      </c>
      <c r="F1851" s="74" t="s">
        <v>267</v>
      </c>
      <c r="G1851" s="75" t="s">
        <v>268</v>
      </c>
      <c r="H1851" s="76" t="s">
        <v>30</v>
      </c>
      <c r="I1851" s="77" t="s">
        <v>273</v>
      </c>
      <c r="J1851" s="78" t="s">
        <v>270</v>
      </c>
      <c r="K1851" s="79"/>
      <c r="L1851" s="80">
        <f>SUM(J1851:K1851)</f>
        <v>0</v>
      </c>
      <c r="M1851" s="78">
        <v>0</v>
      </c>
      <c r="N1851" s="80">
        <f t="shared" si="97"/>
        <v>0</v>
      </c>
      <c r="O1851" s="81"/>
      <c r="P1851" s="82"/>
    </row>
    <row r="1852" spans="1:16" s="35" customFormat="1" x14ac:dyDescent="0.3">
      <c r="A1852" s="22" t="s">
        <v>304</v>
      </c>
      <c r="B1852" s="23" t="s">
        <v>305</v>
      </c>
      <c r="C1852" s="24" t="s">
        <v>306</v>
      </c>
      <c r="D1852" s="25">
        <v>43647</v>
      </c>
      <c r="E1852" s="25">
        <v>44012</v>
      </c>
      <c r="F1852" s="26" t="s">
        <v>22</v>
      </c>
      <c r="G1852" s="27" t="s">
        <v>23</v>
      </c>
      <c r="H1852" s="28" t="s">
        <v>24</v>
      </c>
      <c r="I1852" s="29" t="s">
        <v>25</v>
      </c>
      <c r="J1852" s="30">
        <v>1550095</v>
      </c>
      <c r="K1852" s="31">
        <v>0</v>
      </c>
      <c r="L1852" s="32">
        <f t="shared" ref="L1852:L1883" si="99">SUM(J1852:K1852)</f>
        <v>1550095</v>
      </c>
      <c r="M1852" s="30">
        <v>0</v>
      </c>
      <c r="N1852" s="32">
        <f t="shared" ref="N1852:N1883" si="100">+SUM($L1852:$M1852)</f>
        <v>1550095</v>
      </c>
      <c r="O1852" s="33"/>
      <c r="P1852" s="34"/>
    </row>
    <row r="1853" spans="1:16" s="35" customFormat="1" x14ac:dyDescent="0.3">
      <c r="A1853" s="22" t="s">
        <v>304</v>
      </c>
      <c r="B1853" s="23" t="s">
        <v>305</v>
      </c>
      <c r="C1853" s="24" t="s">
        <v>306</v>
      </c>
      <c r="D1853" s="25">
        <v>43647</v>
      </c>
      <c r="E1853" s="25">
        <v>44012</v>
      </c>
      <c r="F1853" s="26" t="s">
        <v>22</v>
      </c>
      <c r="G1853" s="27" t="s">
        <v>23</v>
      </c>
      <c r="H1853" s="28" t="s">
        <v>26</v>
      </c>
      <c r="I1853" s="29" t="s">
        <v>27</v>
      </c>
      <c r="J1853" s="30">
        <v>0</v>
      </c>
      <c r="K1853" s="31">
        <v>0</v>
      </c>
      <c r="L1853" s="32">
        <f t="shared" si="99"/>
        <v>0</v>
      </c>
      <c r="M1853" s="30">
        <v>0</v>
      </c>
      <c r="N1853" s="32">
        <f t="shared" si="100"/>
        <v>0</v>
      </c>
      <c r="O1853" s="33"/>
      <c r="P1853" s="34"/>
    </row>
    <row r="1854" spans="1:16" s="35" customFormat="1" x14ac:dyDescent="0.3">
      <c r="A1854" s="22" t="s">
        <v>304</v>
      </c>
      <c r="B1854" s="23" t="s">
        <v>305</v>
      </c>
      <c r="C1854" s="24" t="s">
        <v>306</v>
      </c>
      <c r="D1854" s="25">
        <v>43647</v>
      </c>
      <c r="E1854" s="25">
        <v>44012</v>
      </c>
      <c r="F1854" s="26" t="s">
        <v>22</v>
      </c>
      <c r="G1854" s="27" t="s">
        <v>23</v>
      </c>
      <c r="H1854" s="28" t="s">
        <v>28</v>
      </c>
      <c r="I1854" s="29" t="s">
        <v>29</v>
      </c>
      <c r="J1854" s="30">
        <v>0</v>
      </c>
      <c r="K1854" s="31">
        <v>0</v>
      </c>
      <c r="L1854" s="32">
        <f t="shared" si="99"/>
        <v>0</v>
      </c>
      <c r="M1854" s="30">
        <v>0</v>
      </c>
      <c r="N1854" s="32">
        <f t="shared" si="100"/>
        <v>0</v>
      </c>
      <c r="O1854" s="33"/>
      <c r="P1854" s="34"/>
    </row>
    <row r="1855" spans="1:16" s="35" customFormat="1" x14ac:dyDescent="0.3">
      <c r="A1855" s="22" t="s">
        <v>304</v>
      </c>
      <c r="B1855" s="23" t="s">
        <v>305</v>
      </c>
      <c r="C1855" s="24" t="s">
        <v>306</v>
      </c>
      <c r="D1855" s="25">
        <v>43647</v>
      </c>
      <c r="E1855" s="25">
        <v>44012</v>
      </c>
      <c r="F1855" s="26" t="s">
        <v>22</v>
      </c>
      <c r="G1855" s="27" t="s">
        <v>23</v>
      </c>
      <c r="H1855" s="28" t="s">
        <v>30</v>
      </c>
      <c r="I1855" s="29" t="s">
        <v>31</v>
      </c>
      <c r="J1855" s="30">
        <v>0</v>
      </c>
      <c r="K1855" s="31">
        <v>0</v>
      </c>
      <c r="L1855" s="32">
        <f t="shared" si="99"/>
        <v>0</v>
      </c>
      <c r="M1855" s="30">
        <v>0</v>
      </c>
      <c r="N1855" s="32">
        <f t="shared" si="100"/>
        <v>0</v>
      </c>
      <c r="O1855" s="33"/>
      <c r="P1855" s="34"/>
    </row>
    <row r="1856" spans="1:16" s="35" customFormat="1" x14ac:dyDescent="0.3">
      <c r="A1856" s="22" t="s">
        <v>304</v>
      </c>
      <c r="B1856" s="23" t="s">
        <v>305</v>
      </c>
      <c r="C1856" s="24" t="s">
        <v>306</v>
      </c>
      <c r="D1856" s="25">
        <v>43647</v>
      </c>
      <c r="E1856" s="25">
        <v>44012</v>
      </c>
      <c r="F1856" s="26" t="s">
        <v>22</v>
      </c>
      <c r="G1856" s="27" t="s">
        <v>23</v>
      </c>
      <c r="H1856" s="28" t="s">
        <v>32</v>
      </c>
      <c r="I1856" s="29" t="s">
        <v>33</v>
      </c>
      <c r="J1856" s="30">
        <v>22186</v>
      </c>
      <c r="K1856" s="31">
        <v>8735</v>
      </c>
      <c r="L1856" s="32">
        <f t="shared" si="99"/>
        <v>30921</v>
      </c>
      <c r="M1856" s="30">
        <v>-17470</v>
      </c>
      <c r="N1856" s="32">
        <f t="shared" si="100"/>
        <v>13451</v>
      </c>
      <c r="O1856" s="33"/>
      <c r="P1856" s="34"/>
    </row>
    <row r="1857" spans="1:16" s="35" customFormat="1" x14ac:dyDescent="0.3">
      <c r="A1857" s="22" t="s">
        <v>304</v>
      </c>
      <c r="B1857" s="23" t="s">
        <v>305</v>
      </c>
      <c r="C1857" s="24" t="s">
        <v>306</v>
      </c>
      <c r="D1857" s="25">
        <v>43647</v>
      </c>
      <c r="E1857" s="25">
        <v>44012</v>
      </c>
      <c r="F1857" s="36" t="s">
        <v>22</v>
      </c>
      <c r="G1857" s="37" t="s">
        <v>23</v>
      </c>
      <c r="H1857" s="38" t="s">
        <v>34</v>
      </c>
      <c r="I1857" s="39" t="s">
        <v>35</v>
      </c>
      <c r="J1857" s="40">
        <f>SUM(J1852:J1856)</f>
        <v>1572281</v>
      </c>
      <c r="K1857" s="41">
        <f t="shared" ref="K1857" si="101">SUM(K1852:K1856)</f>
        <v>8735</v>
      </c>
      <c r="L1857" s="42">
        <f t="shared" si="99"/>
        <v>1581016</v>
      </c>
      <c r="M1857" s="40">
        <f>SUM(M1852:M1856)</f>
        <v>-17470</v>
      </c>
      <c r="N1857" s="42">
        <f t="shared" si="100"/>
        <v>1563546</v>
      </c>
      <c r="O1857" s="43"/>
      <c r="P1857" s="44"/>
    </row>
    <row r="1858" spans="1:16" s="35" customFormat="1" x14ac:dyDescent="0.3">
      <c r="A1858" s="22" t="s">
        <v>304</v>
      </c>
      <c r="B1858" s="23" t="s">
        <v>305</v>
      </c>
      <c r="C1858" s="24" t="s">
        <v>306</v>
      </c>
      <c r="D1858" s="25">
        <v>43647</v>
      </c>
      <c r="E1858" s="25">
        <v>44012</v>
      </c>
      <c r="F1858" s="26" t="s">
        <v>36</v>
      </c>
      <c r="G1858" s="27" t="s">
        <v>37</v>
      </c>
      <c r="H1858" s="28" t="s">
        <v>38</v>
      </c>
      <c r="I1858" s="29" t="s">
        <v>39</v>
      </c>
      <c r="J1858" s="30">
        <v>70995</v>
      </c>
      <c r="K1858" s="31">
        <v>0</v>
      </c>
      <c r="L1858" s="32">
        <f t="shared" si="99"/>
        <v>70995</v>
      </c>
      <c r="M1858" s="30">
        <v>0</v>
      </c>
      <c r="N1858" s="32">
        <f t="shared" si="100"/>
        <v>70995</v>
      </c>
      <c r="O1858" s="33">
        <v>0</v>
      </c>
      <c r="P1858" s="34">
        <v>0</v>
      </c>
    </row>
    <row r="1859" spans="1:16" s="35" customFormat="1" x14ac:dyDescent="0.3">
      <c r="A1859" s="22" t="s">
        <v>304</v>
      </c>
      <c r="B1859" s="23" t="s">
        <v>305</v>
      </c>
      <c r="C1859" s="24" t="s">
        <v>306</v>
      </c>
      <c r="D1859" s="25">
        <v>43647</v>
      </c>
      <c r="E1859" s="25">
        <v>44012</v>
      </c>
      <c r="F1859" s="26" t="s">
        <v>36</v>
      </c>
      <c r="G1859" s="27" t="s">
        <v>37</v>
      </c>
      <c r="H1859" s="28" t="s">
        <v>40</v>
      </c>
      <c r="I1859" s="29" t="s">
        <v>41</v>
      </c>
      <c r="J1859" s="30">
        <v>0</v>
      </c>
      <c r="K1859" s="31">
        <v>0</v>
      </c>
      <c r="L1859" s="32">
        <f t="shared" si="99"/>
        <v>0</v>
      </c>
      <c r="M1859" s="30">
        <v>0</v>
      </c>
      <c r="N1859" s="32">
        <f t="shared" si="100"/>
        <v>0</v>
      </c>
      <c r="O1859" s="33">
        <v>0</v>
      </c>
      <c r="P1859" s="34">
        <v>0</v>
      </c>
    </row>
    <row r="1860" spans="1:16" s="35" customFormat="1" x14ac:dyDescent="0.3">
      <c r="A1860" s="22" t="s">
        <v>304</v>
      </c>
      <c r="B1860" s="23" t="s">
        <v>305</v>
      </c>
      <c r="C1860" s="24" t="s">
        <v>306</v>
      </c>
      <c r="D1860" s="25">
        <v>43647</v>
      </c>
      <c r="E1860" s="25">
        <v>44012</v>
      </c>
      <c r="F1860" s="26" t="s">
        <v>36</v>
      </c>
      <c r="G1860" s="27" t="s">
        <v>37</v>
      </c>
      <c r="H1860" s="28" t="s">
        <v>42</v>
      </c>
      <c r="I1860" s="29" t="s">
        <v>43</v>
      </c>
      <c r="J1860" s="30">
        <v>0</v>
      </c>
      <c r="K1860" s="31">
        <v>0</v>
      </c>
      <c r="L1860" s="32">
        <f t="shared" si="99"/>
        <v>0</v>
      </c>
      <c r="M1860" s="30">
        <v>0</v>
      </c>
      <c r="N1860" s="32">
        <f t="shared" si="100"/>
        <v>0</v>
      </c>
      <c r="O1860" s="33">
        <v>0</v>
      </c>
      <c r="P1860" s="34">
        <v>0</v>
      </c>
    </row>
    <row r="1861" spans="1:16" s="35" customFormat="1" x14ac:dyDescent="0.3">
      <c r="A1861" s="22" t="s">
        <v>304</v>
      </c>
      <c r="B1861" s="23" t="s">
        <v>305</v>
      </c>
      <c r="C1861" s="24" t="s">
        <v>306</v>
      </c>
      <c r="D1861" s="25">
        <v>43647</v>
      </c>
      <c r="E1861" s="25">
        <v>44012</v>
      </c>
      <c r="F1861" s="26" t="s">
        <v>36</v>
      </c>
      <c r="G1861" s="27" t="s">
        <v>37</v>
      </c>
      <c r="H1861" s="28" t="s">
        <v>44</v>
      </c>
      <c r="I1861" s="29" t="s">
        <v>45</v>
      </c>
      <c r="J1861" s="30">
        <v>107245</v>
      </c>
      <c r="K1861" s="31">
        <v>-98918</v>
      </c>
      <c r="L1861" s="32">
        <f t="shared" si="99"/>
        <v>8327</v>
      </c>
      <c r="M1861" s="30">
        <v>0</v>
      </c>
      <c r="N1861" s="32">
        <f t="shared" si="100"/>
        <v>8327</v>
      </c>
      <c r="O1861" s="33"/>
      <c r="P1861" s="34"/>
    </row>
    <row r="1862" spans="1:16" s="35" customFormat="1" x14ac:dyDescent="0.3">
      <c r="A1862" s="22" t="s">
        <v>304</v>
      </c>
      <c r="B1862" s="23" t="s">
        <v>305</v>
      </c>
      <c r="C1862" s="24" t="s">
        <v>306</v>
      </c>
      <c r="D1862" s="25">
        <v>43647</v>
      </c>
      <c r="E1862" s="25">
        <v>44012</v>
      </c>
      <c r="F1862" s="26" t="s">
        <v>36</v>
      </c>
      <c r="G1862" s="27" t="s">
        <v>37</v>
      </c>
      <c r="H1862" s="28" t="s">
        <v>46</v>
      </c>
      <c r="I1862" s="29" t="s">
        <v>47</v>
      </c>
      <c r="J1862" s="30">
        <v>0</v>
      </c>
      <c r="K1862" s="31">
        <v>0</v>
      </c>
      <c r="L1862" s="32">
        <f t="shared" si="99"/>
        <v>0</v>
      </c>
      <c r="M1862" s="30">
        <v>0</v>
      </c>
      <c r="N1862" s="32">
        <f t="shared" si="100"/>
        <v>0</v>
      </c>
      <c r="O1862" s="33"/>
      <c r="P1862" s="34"/>
    </row>
    <row r="1863" spans="1:16" s="35" customFormat="1" x14ac:dyDescent="0.3">
      <c r="A1863" s="22" t="s">
        <v>304</v>
      </c>
      <c r="B1863" s="23" t="s">
        <v>305</v>
      </c>
      <c r="C1863" s="24" t="s">
        <v>306</v>
      </c>
      <c r="D1863" s="25">
        <v>43647</v>
      </c>
      <c r="E1863" s="25">
        <v>44012</v>
      </c>
      <c r="F1863" s="26" t="s">
        <v>36</v>
      </c>
      <c r="G1863" s="27" t="s">
        <v>37</v>
      </c>
      <c r="H1863" s="28" t="s">
        <v>48</v>
      </c>
      <c r="I1863" s="29" t="s">
        <v>49</v>
      </c>
      <c r="J1863" s="30">
        <v>5823</v>
      </c>
      <c r="K1863" s="31">
        <v>-2329.3000000000002</v>
      </c>
      <c r="L1863" s="32">
        <f t="shared" si="99"/>
        <v>3493.7</v>
      </c>
      <c r="M1863" s="30">
        <v>0</v>
      </c>
      <c r="N1863" s="32">
        <f t="shared" si="100"/>
        <v>3493.7</v>
      </c>
      <c r="O1863" s="33"/>
      <c r="P1863" s="34"/>
    </row>
    <row r="1864" spans="1:16" s="35" customFormat="1" x14ac:dyDescent="0.3">
      <c r="A1864" s="22" t="s">
        <v>304</v>
      </c>
      <c r="B1864" s="23" t="s">
        <v>305</v>
      </c>
      <c r="C1864" s="24" t="s">
        <v>306</v>
      </c>
      <c r="D1864" s="25">
        <v>43647</v>
      </c>
      <c r="E1864" s="25">
        <v>44012</v>
      </c>
      <c r="F1864" s="26" t="s">
        <v>36</v>
      </c>
      <c r="G1864" s="27" t="s">
        <v>37</v>
      </c>
      <c r="H1864" s="28" t="s">
        <v>50</v>
      </c>
      <c r="I1864" s="29" t="s">
        <v>51</v>
      </c>
      <c r="J1864" s="30">
        <v>130686</v>
      </c>
      <c r="K1864" s="31">
        <v>0</v>
      </c>
      <c r="L1864" s="32">
        <f t="shared" si="99"/>
        <v>130686</v>
      </c>
      <c r="M1864" s="30">
        <v>0</v>
      </c>
      <c r="N1864" s="32">
        <f t="shared" si="100"/>
        <v>130686</v>
      </c>
      <c r="O1864" s="33"/>
      <c r="P1864" s="34"/>
    </row>
    <row r="1865" spans="1:16" s="35" customFormat="1" x14ac:dyDescent="0.3">
      <c r="A1865" s="22" t="s">
        <v>304</v>
      </c>
      <c r="B1865" s="23" t="s">
        <v>305</v>
      </c>
      <c r="C1865" s="24" t="s">
        <v>306</v>
      </c>
      <c r="D1865" s="25">
        <v>43647</v>
      </c>
      <c r="E1865" s="25">
        <v>44012</v>
      </c>
      <c r="F1865" s="26" t="s">
        <v>36</v>
      </c>
      <c r="G1865" s="27" t="s">
        <v>37</v>
      </c>
      <c r="H1865" s="28" t="s">
        <v>52</v>
      </c>
      <c r="I1865" s="29" t="s">
        <v>53</v>
      </c>
      <c r="J1865" s="30">
        <v>0</v>
      </c>
      <c r="K1865" s="31">
        <v>0</v>
      </c>
      <c r="L1865" s="32">
        <f t="shared" si="99"/>
        <v>0</v>
      </c>
      <c r="M1865" s="30">
        <v>0</v>
      </c>
      <c r="N1865" s="32">
        <f t="shared" si="100"/>
        <v>0</v>
      </c>
      <c r="O1865" s="33"/>
      <c r="P1865" s="34"/>
    </row>
    <row r="1866" spans="1:16" s="35" customFormat="1" x14ac:dyDescent="0.3">
      <c r="A1866" s="22" t="s">
        <v>304</v>
      </c>
      <c r="B1866" s="23" t="s">
        <v>305</v>
      </c>
      <c r="C1866" s="24" t="s">
        <v>306</v>
      </c>
      <c r="D1866" s="25">
        <v>43647</v>
      </c>
      <c r="E1866" s="25">
        <v>44012</v>
      </c>
      <c r="F1866" s="26" t="s">
        <v>36</v>
      </c>
      <c r="G1866" s="27" t="s">
        <v>37</v>
      </c>
      <c r="H1866" s="28" t="s">
        <v>54</v>
      </c>
      <c r="I1866" s="29" t="s">
        <v>55</v>
      </c>
      <c r="J1866" s="30">
        <v>13811</v>
      </c>
      <c r="K1866" s="31">
        <v>-8750</v>
      </c>
      <c r="L1866" s="32">
        <f t="shared" si="99"/>
        <v>5061</v>
      </c>
      <c r="M1866" s="30">
        <v>0</v>
      </c>
      <c r="N1866" s="32">
        <f t="shared" si="100"/>
        <v>5061</v>
      </c>
      <c r="O1866" s="33"/>
      <c r="P1866" s="34"/>
    </row>
    <row r="1867" spans="1:16" s="35" customFormat="1" x14ac:dyDescent="0.3">
      <c r="A1867" s="22" t="s">
        <v>304</v>
      </c>
      <c r="B1867" s="23" t="s">
        <v>305</v>
      </c>
      <c r="C1867" s="24" t="s">
        <v>306</v>
      </c>
      <c r="D1867" s="25">
        <v>43647</v>
      </c>
      <c r="E1867" s="25">
        <v>44012</v>
      </c>
      <c r="F1867" s="26" t="s">
        <v>36</v>
      </c>
      <c r="G1867" s="27" t="s">
        <v>37</v>
      </c>
      <c r="H1867" s="28" t="s">
        <v>56</v>
      </c>
      <c r="I1867" s="29" t="s">
        <v>57</v>
      </c>
      <c r="J1867" s="30">
        <v>4215</v>
      </c>
      <c r="K1867" s="31">
        <v>0</v>
      </c>
      <c r="L1867" s="32">
        <f t="shared" si="99"/>
        <v>4215</v>
      </c>
      <c r="M1867" s="30">
        <v>0</v>
      </c>
      <c r="N1867" s="32">
        <f t="shared" si="100"/>
        <v>4215</v>
      </c>
      <c r="O1867" s="33"/>
      <c r="P1867" s="34"/>
    </row>
    <row r="1868" spans="1:16" s="35" customFormat="1" x14ac:dyDescent="0.3">
      <c r="A1868" s="22" t="s">
        <v>304</v>
      </c>
      <c r="B1868" s="23" t="s">
        <v>305</v>
      </c>
      <c r="C1868" s="24" t="s">
        <v>306</v>
      </c>
      <c r="D1868" s="25">
        <v>43647</v>
      </c>
      <c r="E1868" s="25">
        <v>44012</v>
      </c>
      <c r="F1868" s="26" t="s">
        <v>36</v>
      </c>
      <c r="G1868" s="27" t="s">
        <v>37</v>
      </c>
      <c r="H1868" s="28" t="s">
        <v>58</v>
      </c>
      <c r="I1868" s="29" t="s">
        <v>59</v>
      </c>
      <c r="J1868" s="30">
        <v>6913</v>
      </c>
      <c r="K1868" s="31">
        <v>0</v>
      </c>
      <c r="L1868" s="32">
        <f t="shared" si="99"/>
        <v>6913</v>
      </c>
      <c r="M1868" s="30">
        <v>0</v>
      </c>
      <c r="N1868" s="32">
        <f t="shared" si="100"/>
        <v>6913</v>
      </c>
      <c r="O1868" s="33"/>
      <c r="P1868" s="34"/>
    </row>
    <row r="1869" spans="1:16" s="35" customFormat="1" x14ac:dyDescent="0.3">
      <c r="A1869" s="22" t="s">
        <v>304</v>
      </c>
      <c r="B1869" s="23" t="s">
        <v>305</v>
      </c>
      <c r="C1869" s="24" t="s">
        <v>306</v>
      </c>
      <c r="D1869" s="25">
        <v>43647</v>
      </c>
      <c r="E1869" s="25">
        <v>44012</v>
      </c>
      <c r="F1869" s="26" t="s">
        <v>36</v>
      </c>
      <c r="G1869" s="27" t="s">
        <v>37</v>
      </c>
      <c r="H1869" s="28" t="s">
        <v>60</v>
      </c>
      <c r="I1869" s="29" t="s">
        <v>61</v>
      </c>
      <c r="J1869" s="30">
        <v>0</v>
      </c>
      <c r="K1869" s="31">
        <v>0</v>
      </c>
      <c r="L1869" s="32">
        <f t="shared" si="99"/>
        <v>0</v>
      </c>
      <c r="M1869" s="30">
        <v>0</v>
      </c>
      <c r="N1869" s="32">
        <f t="shared" si="100"/>
        <v>0</v>
      </c>
      <c r="O1869" s="33"/>
      <c r="P1869" s="34"/>
    </row>
    <row r="1870" spans="1:16" s="35" customFormat="1" x14ac:dyDescent="0.3">
      <c r="A1870" s="22" t="s">
        <v>304</v>
      </c>
      <c r="B1870" s="23" t="s">
        <v>305</v>
      </c>
      <c r="C1870" s="24" t="s">
        <v>306</v>
      </c>
      <c r="D1870" s="25">
        <v>43647</v>
      </c>
      <c r="E1870" s="25">
        <v>44012</v>
      </c>
      <c r="F1870" s="26" t="s">
        <v>36</v>
      </c>
      <c r="G1870" s="27" t="s">
        <v>37</v>
      </c>
      <c r="H1870" s="28" t="s">
        <v>62</v>
      </c>
      <c r="I1870" s="29" t="s">
        <v>63</v>
      </c>
      <c r="J1870" s="30">
        <v>0</v>
      </c>
      <c r="K1870" s="31">
        <v>0</v>
      </c>
      <c r="L1870" s="32">
        <f t="shared" si="99"/>
        <v>0</v>
      </c>
      <c r="M1870" s="30">
        <v>0</v>
      </c>
      <c r="N1870" s="32">
        <f t="shared" si="100"/>
        <v>0</v>
      </c>
      <c r="O1870" s="33"/>
      <c r="P1870" s="34"/>
    </row>
    <row r="1871" spans="1:16" s="35" customFormat="1" x14ac:dyDescent="0.3">
      <c r="A1871" s="22" t="s">
        <v>304</v>
      </c>
      <c r="B1871" s="23" t="s">
        <v>305</v>
      </c>
      <c r="C1871" s="24" t="s">
        <v>306</v>
      </c>
      <c r="D1871" s="25">
        <v>43647</v>
      </c>
      <c r="E1871" s="25">
        <v>44012</v>
      </c>
      <c r="F1871" s="26" t="s">
        <v>36</v>
      </c>
      <c r="G1871" s="27" t="s">
        <v>37</v>
      </c>
      <c r="H1871" s="28" t="s">
        <v>64</v>
      </c>
      <c r="I1871" s="29" t="s">
        <v>65</v>
      </c>
      <c r="J1871" s="30">
        <v>7196</v>
      </c>
      <c r="K1871" s="31">
        <v>0</v>
      </c>
      <c r="L1871" s="32">
        <f t="shared" si="99"/>
        <v>7196</v>
      </c>
      <c r="M1871" s="30">
        <v>0</v>
      </c>
      <c r="N1871" s="32">
        <f t="shared" si="100"/>
        <v>7196</v>
      </c>
      <c r="O1871" s="33"/>
      <c r="P1871" s="34"/>
    </row>
    <row r="1872" spans="1:16" s="35" customFormat="1" x14ac:dyDescent="0.3">
      <c r="A1872" s="22" t="s">
        <v>304</v>
      </c>
      <c r="B1872" s="23" t="s">
        <v>305</v>
      </c>
      <c r="C1872" s="24" t="s">
        <v>306</v>
      </c>
      <c r="D1872" s="25">
        <v>43647</v>
      </c>
      <c r="E1872" s="25">
        <v>44012</v>
      </c>
      <c r="F1872" s="26" t="s">
        <v>36</v>
      </c>
      <c r="G1872" s="27" t="s">
        <v>37</v>
      </c>
      <c r="H1872" s="28" t="s">
        <v>66</v>
      </c>
      <c r="I1872" s="29" t="s">
        <v>67</v>
      </c>
      <c r="J1872" s="30">
        <v>0</v>
      </c>
      <c r="K1872" s="31">
        <v>0</v>
      </c>
      <c r="L1872" s="32">
        <f t="shared" si="99"/>
        <v>0</v>
      </c>
      <c r="M1872" s="30">
        <v>0</v>
      </c>
      <c r="N1872" s="32">
        <f t="shared" si="100"/>
        <v>0</v>
      </c>
      <c r="O1872" s="33"/>
      <c r="P1872" s="34"/>
    </row>
    <row r="1873" spans="1:16" s="35" customFormat="1" x14ac:dyDescent="0.3">
      <c r="A1873" s="22" t="s">
        <v>304</v>
      </c>
      <c r="B1873" s="23" t="s">
        <v>305</v>
      </c>
      <c r="C1873" s="24" t="s">
        <v>306</v>
      </c>
      <c r="D1873" s="25">
        <v>43647</v>
      </c>
      <c r="E1873" s="25">
        <v>44012</v>
      </c>
      <c r="F1873" s="26" t="s">
        <v>36</v>
      </c>
      <c r="G1873" s="27" t="s">
        <v>37</v>
      </c>
      <c r="H1873" s="28" t="s">
        <v>68</v>
      </c>
      <c r="I1873" s="29" t="s">
        <v>69</v>
      </c>
      <c r="J1873" s="30">
        <v>0</v>
      </c>
      <c r="K1873" s="31">
        <v>0</v>
      </c>
      <c r="L1873" s="32">
        <f t="shared" si="99"/>
        <v>0</v>
      </c>
      <c r="M1873" s="30">
        <v>0</v>
      </c>
      <c r="N1873" s="32">
        <f t="shared" si="100"/>
        <v>0</v>
      </c>
      <c r="O1873" s="33"/>
      <c r="P1873" s="34"/>
    </row>
    <row r="1874" spans="1:16" s="35" customFormat="1" x14ac:dyDescent="0.3">
      <c r="A1874" s="22" t="s">
        <v>304</v>
      </c>
      <c r="B1874" s="23" t="s">
        <v>305</v>
      </c>
      <c r="C1874" s="24" t="s">
        <v>306</v>
      </c>
      <c r="D1874" s="25">
        <v>43647</v>
      </c>
      <c r="E1874" s="25">
        <v>44012</v>
      </c>
      <c r="F1874" s="26" t="s">
        <v>36</v>
      </c>
      <c r="G1874" s="27" t="s">
        <v>37</v>
      </c>
      <c r="H1874" s="28" t="s">
        <v>70</v>
      </c>
      <c r="I1874" s="29" t="s">
        <v>71</v>
      </c>
      <c r="J1874" s="30">
        <v>68923</v>
      </c>
      <c r="K1874" s="31">
        <v>0</v>
      </c>
      <c r="L1874" s="32">
        <f t="shared" si="99"/>
        <v>68923</v>
      </c>
      <c r="M1874" s="30">
        <v>0</v>
      </c>
      <c r="N1874" s="32">
        <f t="shared" si="100"/>
        <v>68923</v>
      </c>
      <c r="O1874" s="33"/>
      <c r="P1874" s="34"/>
    </row>
    <row r="1875" spans="1:16" s="35" customFormat="1" x14ac:dyDescent="0.3">
      <c r="A1875" s="22" t="s">
        <v>304</v>
      </c>
      <c r="B1875" s="23" t="s">
        <v>305</v>
      </c>
      <c r="C1875" s="24" t="s">
        <v>306</v>
      </c>
      <c r="D1875" s="25">
        <v>43647</v>
      </c>
      <c r="E1875" s="25">
        <v>44012</v>
      </c>
      <c r="F1875" s="26" t="s">
        <v>36</v>
      </c>
      <c r="G1875" s="27" t="s">
        <v>37</v>
      </c>
      <c r="H1875" s="28" t="s">
        <v>72</v>
      </c>
      <c r="I1875" s="29" t="s">
        <v>73</v>
      </c>
      <c r="J1875" s="30">
        <v>0</v>
      </c>
      <c r="K1875" s="31">
        <v>0</v>
      </c>
      <c r="L1875" s="32">
        <f t="shared" si="99"/>
        <v>0</v>
      </c>
      <c r="M1875" s="30">
        <v>0</v>
      </c>
      <c r="N1875" s="32">
        <f t="shared" si="100"/>
        <v>0</v>
      </c>
      <c r="O1875" s="33"/>
      <c r="P1875" s="34"/>
    </row>
    <row r="1876" spans="1:16" s="35" customFormat="1" x14ac:dyDescent="0.3">
      <c r="A1876" s="22" t="s">
        <v>304</v>
      </c>
      <c r="B1876" s="23" t="s">
        <v>305</v>
      </c>
      <c r="C1876" s="24" t="s">
        <v>306</v>
      </c>
      <c r="D1876" s="25">
        <v>43647</v>
      </c>
      <c r="E1876" s="25">
        <v>44012</v>
      </c>
      <c r="F1876" s="26" t="s">
        <v>36</v>
      </c>
      <c r="G1876" s="27" t="s">
        <v>37</v>
      </c>
      <c r="H1876" s="28" t="s">
        <v>74</v>
      </c>
      <c r="I1876" s="29" t="s">
        <v>75</v>
      </c>
      <c r="J1876" s="30">
        <v>0</v>
      </c>
      <c r="K1876" s="31">
        <v>0</v>
      </c>
      <c r="L1876" s="32">
        <f t="shared" si="99"/>
        <v>0</v>
      </c>
      <c r="M1876" s="30">
        <v>0</v>
      </c>
      <c r="N1876" s="32">
        <f t="shared" si="100"/>
        <v>0</v>
      </c>
      <c r="O1876" s="33"/>
      <c r="P1876" s="34"/>
    </row>
    <row r="1877" spans="1:16" s="35" customFormat="1" x14ac:dyDescent="0.3">
      <c r="A1877" s="22" t="s">
        <v>304</v>
      </c>
      <c r="B1877" s="23" t="s">
        <v>305</v>
      </c>
      <c r="C1877" s="24" t="s">
        <v>306</v>
      </c>
      <c r="D1877" s="25">
        <v>43647</v>
      </c>
      <c r="E1877" s="25">
        <v>44012</v>
      </c>
      <c r="F1877" s="26" t="s">
        <v>36</v>
      </c>
      <c r="G1877" s="27" t="s">
        <v>37</v>
      </c>
      <c r="H1877" s="28" t="s">
        <v>76</v>
      </c>
      <c r="I1877" s="29" t="s">
        <v>77</v>
      </c>
      <c r="J1877" s="30">
        <v>745</v>
      </c>
      <c r="K1877" s="31">
        <v>-745</v>
      </c>
      <c r="L1877" s="32">
        <f t="shared" si="99"/>
        <v>0</v>
      </c>
      <c r="M1877" s="30">
        <v>0</v>
      </c>
      <c r="N1877" s="32">
        <f t="shared" si="100"/>
        <v>0</v>
      </c>
      <c r="O1877" s="33"/>
      <c r="P1877" s="34"/>
    </row>
    <row r="1878" spans="1:16" s="35" customFormat="1" x14ac:dyDescent="0.3">
      <c r="A1878" s="22" t="s">
        <v>304</v>
      </c>
      <c r="B1878" s="23" t="s">
        <v>305</v>
      </c>
      <c r="C1878" s="24" t="s">
        <v>306</v>
      </c>
      <c r="D1878" s="25">
        <v>43647</v>
      </c>
      <c r="E1878" s="25">
        <v>44012</v>
      </c>
      <c r="F1878" s="26" t="s">
        <v>36</v>
      </c>
      <c r="G1878" s="27" t="s">
        <v>37</v>
      </c>
      <c r="H1878" s="28" t="s">
        <v>78</v>
      </c>
      <c r="I1878" s="29" t="s">
        <v>79</v>
      </c>
      <c r="J1878" s="30">
        <v>0</v>
      </c>
      <c r="K1878" s="31">
        <v>0</v>
      </c>
      <c r="L1878" s="32">
        <f t="shared" si="99"/>
        <v>0</v>
      </c>
      <c r="M1878" s="30">
        <v>0</v>
      </c>
      <c r="N1878" s="32">
        <f t="shared" si="100"/>
        <v>0</v>
      </c>
      <c r="O1878" s="33"/>
      <c r="P1878" s="34"/>
    </row>
    <row r="1879" spans="1:16" s="35" customFormat="1" x14ac:dyDescent="0.3">
      <c r="A1879" s="22" t="s">
        <v>304</v>
      </c>
      <c r="B1879" s="23" t="s">
        <v>305</v>
      </c>
      <c r="C1879" s="24" t="s">
        <v>306</v>
      </c>
      <c r="D1879" s="25">
        <v>43647</v>
      </c>
      <c r="E1879" s="25">
        <v>44012</v>
      </c>
      <c r="F1879" s="26" t="s">
        <v>36</v>
      </c>
      <c r="G1879" s="27" t="s">
        <v>37</v>
      </c>
      <c r="H1879" s="28" t="s">
        <v>80</v>
      </c>
      <c r="I1879" s="29" t="s">
        <v>81</v>
      </c>
      <c r="J1879" s="30">
        <v>21341</v>
      </c>
      <c r="K1879" s="31">
        <v>0</v>
      </c>
      <c r="L1879" s="32">
        <f t="shared" si="99"/>
        <v>21341</v>
      </c>
      <c r="M1879" s="30">
        <v>0</v>
      </c>
      <c r="N1879" s="32">
        <f t="shared" si="100"/>
        <v>21341</v>
      </c>
      <c r="O1879" s="33"/>
      <c r="P1879" s="34"/>
    </row>
    <row r="1880" spans="1:16" s="35" customFormat="1" x14ac:dyDescent="0.3">
      <c r="A1880" s="22" t="s">
        <v>304</v>
      </c>
      <c r="B1880" s="23" t="s">
        <v>305</v>
      </c>
      <c r="C1880" s="24" t="s">
        <v>306</v>
      </c>
      <c r="D1880" s="25">
        <v>43647</v>
      </c>
      <c r="E1880" s="25">
        <v>44012</v>
      </c>
      <c r="F1880" s="26" t="s">
        <v>36</v>
      </c>
      <c r="G1880" s="27" t="s">
        <v>37</v>
      </c>
      <c r="H1880" s="28" t="s">
        <v>82</v>
      </c>
      <c r="I1880" s="29" t="s">
        <v>83</v>
      </c>
      <c r="J1880" s="30">
        <v>0</v>
      </c>
      <c r="K1880" s="31">
        <v>0</v>
      </c>
      <c r="L1880" s="32">
        <f t="shared" si="99"/>
        <v>0</v>
      </c>
      <c r="M1880" s="30">
        <v>0</v>
      </c>
      <c r="N1880" s="32">
        <f t="shared" si="100"/>
        <v>0</v>
      </c>
      <c r="O1880" s="33"/>
      <c r="P1880" s="34"/>
    </row>
    <row r="1881" spans="1:16" s="35" customFormat="1" x14ac:dyDescent="0.3">
      <c r="A1881" s="22" t="s">
        <v>304</v>
      </c>
      <c r="B1881" s="23" t="s">
        <v>305</v>
      </c>
      <c r="C1881" s="24" t="s">
        <v>306</v>
      </c>
      <c r="D1881" s="25">
        <v>43647</v>
      </c>
      <c r="E1881" s="25">
        <v>44012</v>
      </c>
      <c r="F1881" s="26" t="s">
        <v>36</v>
      </c>
      <c r="G1881" s="27" t="s">
        <v>37</v>
      </c>
      <c r="H1881" s="28" t="s">
        <v>84</v>
      </c>
      <c r="I1881" s="29" t="s">
        <v>85</v>
      </c>
      <c r="J1881" s="30">
        <v>0</v>
      </c>
      <c r="K1881" s="31">
        <v>0</v>
      </c>
      <c r="L1881" s="32">
        <f t="shared" si="99"/>
        <v>0</v>
      </c>
      <c r="M1881" s="30">
        <v>0</v>
      </c>
      <c r="N1881" s="32">
        <f t="shared" si="100"/>
        <v>0</v>
      </c>
      <c r="O1881" s="33"/>
      <c r="P1881" s="34"/>
    </row>
    <row r="1882" spans="1:16" s="35" customFormat="1" x14ac:dyDescent="0.3">
      <c r="A1882" s="22" t="s">
        <v>304</v>
      </c>
      <c r="B1882" s="23" t="s">
        <v>305</v>
      </c>
      <c r="C1882" s="24" t="s">
        <v>306</v>
      </c>
      <c r="D1882" s="25">
        <v>43647</v>
      </c>
      <c r="E1882" s="25">
        <v>44012</v>
      </c>
      <c r="F1882" s="26" t="s">
        <v>36</v>
      </c>
      <c r="G1882" s="27" t="s">
        <v>37</v>
      </c>
      <c r="H1882" s="28" t="s">
        <v>86</v>
      </c>
      <c r="I1882" s="29" t="s">
        <v>87</v>
      </c>
      <c r="J1882" s="30">
        <v>0</v>
      </c>
      <c r="K1882" s="31">
        <v>0</v>
      </c>
      <c r="L1882" s="32">
        <f t="shared" si="99"/>
        <v>0</v>
      </c>
      <c r="M1882" s="30">
        <v>0</v>
      </c>
      <c r="N1882" s="32">
        <f t="shared" si="100"/>
        <v>0</v>
      </c>
      <c r="O1882" s="33"/>
      <c r="P1882" s="34"/>
    </row>
    <row r="1883" spans="1:16" s="35" customFormat="1" x14ac:dyDescent="0.3">
      <c r="A1883" s="22" t="s">
        <v>304</v>
      </c>
      <c r="B1883" s="23" t="s">
        <v>305</v>
      </c>
      <c r="C1883" s="24" t="s">
        <v>306</v>
      </c>
      <c r="D1883" s="25">
        <v>43647</v>
      </c>
      <c r="E1883" s="25">
        <v>44012</v>
      </c>
      <c r="F1883" s="26" t="s">
        <v>36</v>
      </c>
      <c r="G1883" s="27" t="s">
        <v>37</v>
      </c>
      <c r="H1883" s="28" t="s">
        <v>88</v>
      </c>
      <c r="I1883" s="29" t="s">
        <v>89</v>
      </c>
      <c r="J1883" s="30">
        <v>0</v>
      </c>
      <c r="K1883" s="31">
        <v>0</v>
      </c>
      <c r="L1883" s="32">
        <f t="shared" si="99"/>
        <v>0</v>
      </c>
      <c r="M1883" s="30">
        <v>0</v>
      </c>
      <c r="N1883" s="32">
        <f t="shared" si="100"/>
        <v>0</v>
      </c>
      <c r="O1883" s="33"/>
      <c r="P1883" s="34"/>
    </row>
    <row r="1884" spans="1:16" s="35" customFormat="1" x14ac:dyDescent="0.3">
      <c r="A1884" s="22" t="s">
        <v>304</v>
      </c>
      <c r="B1884" s="23" t="s">
        <v>305</v>
      </c>
      <c r="C1884" s="24" t="s">
        <v>306</v>
      </c>
      <c r="D1884" s="25">
        <v>43647</v>
      </c>
      <c r="E1884" s="25">
        <v>44012</v>
      </c>
      <c r="F1884" s="26" t="s">
        <v>36</v>
      </c>
      <c r="G1884" s="27" t="s">
        <v>37</v>
      </c>
      <c r="H1884" s="28" t="s">
        <v>90</v>
      </c>
      <c r="I1884" s="29" t="s">
        <v>91</v>
      </c>
      <c r="J1884" s="30">
        <v>0</v>
      </c>
      <c r="K1884" s="31">
        <v>0</v>
      </c>
      <c r="L1884" s="32">
        <f t="shared" ref="L1884:L1947" si="102">SUM(J1884:K1884)</f>
        <v>0</v>
      </c>
      <c r="M1884" s="30">
        <v>0</v>
      </c>
      <c r="N1884" s="32">
        <f t="shared" ref="N1884:N1947" si="103">+SUM($L1884:$M1884)</f>
        <v>0</v>
      </c>
      <c r="O1884" s="33">
        <v>0</v>
      </c>
      <c r="P1884" s="34">
        <v>0</v>
      </c>
    </row>
    <row r="1885" spans="1:16" s="35" customFormat="1" x14ac:dyDescent="0.3">
      <c r="A1885" s="22" t="s">
        <v>304</v>
      </c>
      <c r="B1885" s="23" t="s">
        <v>305</v>
      </c>
      <c r="C1885" s="24" t="s">
        <v>306</v>
      </c>
      <c r="D1885" s="25">
        <v>43647</v>
      </c>
      <c r="E1885" s="25">
        <v>44012</v>
      </c>
      <c r="F1885" s="26" t="s">
        <v>36</v>
      </c>
      <c r="G1885" s="27" t="s">
        <v>37</v>
      </c>
      <c r="H1885" s="28" t="s">
        <v>92</v>
      </c>
      <c r="I1885" s="29" t="s">
        <v>93</v>
      </c>
      <c r="J1885" s="30">
        <v>0</v>
      </c>
      <c r="K1885" s="31">
        <v>0</v>
      </c>
      <c r="L1885" s="32">
        <f t="shared" si="102"/>
        <v>0</v>
      </c>
      <c r="M1885" s="30">
        <v>0</v>
      </c>
      <c r="N1885" s="32">
        <f t="shared" si="103"/>
        <v>0</v>
      </c>
      <c r="O1885" s="33"/>
      <c r="P1885" s="34"/>
    </row>
    <row r="1886" spans="1:16" s="35" customFormat="1" x14ac:dyDescent="0.3">
      <c r="A1886" s="22" t="s">
        <v>304</v>
      </c>
      <c r="B1886" s="23" t="s">
        <v>305</v>
      </c>
      <c r="C1886" s="24" t="s">
        <v>306</v>
      </c>
      <c r="D1886" s="25">
        <v>43647</v>
      </c>
      <c r="E1886" s="25">
        <v>44012</v>
      </c>
      <c r="F1886" s="26" t="s">
        <v>36</v>
      </c>
      <c r="G1886" s="27" t="s">
        <v>37</v>
      </c>
      <c r="H1886" s="28" t="s">
        <v>94</v>
      </c>
      <c r="I1886" s="29" t="s">
        <v>95</v>
      </c>
      <c r="J1886" s="30">
        <v>0</v>
      </c>
      <c r="K1886" s="31">
        <v>0</v>
      </c>
      <c r="L1886" s="32">
        <f t="shared" si="102"/>
        <v>0</v>
      </c>
      <c r="M1886" s="30">
        <v>0</v>
      </c>
      <c r="N1886" s="32">
        <f t="shared" si="103"/>
        <v>0</v>
      </c>
      <c r="O1886" s="33"/>
      <c r="P1886" s="34"/>
    </row>
    <row r="1887" spans="1:16" s="35" customFormat="1" x14ac:dyDescent="0.3">
      <c r="A1887" s="22" t="s">
        <v>304</v>
      </c>
      <c r="B1887" s="23" t="s">
        <v>305</v>
      </c>
      <c r="C1887" s="24" t="s">
        <v>306</v>
      </c>
      <c r="D1887" s="25">
        <v>43647</v>
      </c>
      <c r="E1887" s="25">
        <v>44012</v>
      </c>
      <c r="F1887" s="26" t="s">
        <v>36</v>
      </c>
      <c r="G1887" s="27" t="s">
        <v>37</v>
      </c>
      <c r="H1887" s="28" t="s">
        <v>96</v>
      </c>
      <c r="I1887" s="29" t="s">
        <v>97</v>
      </c>
      <c r="J1887" s="30">
        <v>211</v>
      </c>
      <c r="K1887" s="31">
        <v>0</v>
      </c>
      <c r="L1887" s="32">
        <f t="shared" si="102"/>
        <v>211</v>
      </c>
      <c r="M1887" s="30">
        <v>0</v>
      </c>
      <c r="N1887" s="32">
        <f t="shared" si="103"/>
        <v>211</v>
      </c>
      <c r="O1887" s="33"/>
      <c r="P1887" s="34"/>
    </row>
    <row r="1888" spans="1:16" s="35" customFormat="1" x14ac:dyDescent="0.3">
      <c r="A1888" s="22" t="s">
        <v>304</v>
      </c>
      <c r="B1888" s="23" t="s">
        <v>305</v>
      </c>
      <c r="C1888" s="24" t="s">
        <v>306</v>
      </c>
      <c r="D1888" s="25">
        <v>43647</v>
      </c>
      <c r="E1888" s="25">
        <v>44012</v>
      </c>
      <c r="F1888" s="26" t="s">
        <v>36</v>
      </c>
      <c r="G1888" s="27" t="s">
        <v>37</v>
      </c>
      <c r="H1888" s="28" t="s">
        <v>98</v>
      </c>
      <c r="I1888" s="29" t="s">
        <v>99</v>
      </c>
      <c r="J1888" s="30">
        <v>0</v>
      </c>
      <c r="K1888" s="31">
        <v>0</v>
      </c>
      <c r="L1888" s="32">
        <f t="shared" si="102"/>
        <v>0</v>
      </c>
      <c r="M1888" s="30">
        <v>0</v>
      </c>
      <c r="N1888" s="32">
        <f t="shared" si="103"/>
        <v>0</v>
      </c>
      <c r="O1888" s="33"/>
      <c r="P1888" s="34"/>
    </row>
    <row r="1889" spans="1:16" s="35" customFormat="1" x14ac:dyDescent="0.3">
      <c r="A1889" s="22" t="s">
        <v>304</v>
      </c>
      <c r="B1889" s="23" t="s">
        <v>305</v>
      </c>
      <c r="C1889" s="24" t="s">
        <v>306</v>
      </c>
      <c r="D1889" s="25">
        <v>43647</v>
      </c>
      <c r="E1889" s="25">
        <v>44012</v>
      </c>
      <c r="F1889" s="26" t="s">
        <v>36</v>
      </c>
      <c r="G1889" s="27" t="s">
        <v>37</v>
      </c>
      <c r="H1889" s="28" t="s">
        <v>100</v>
      </c>
      <c r="I1889" s="29" t="s">
        <v>101</v>
      </c>
      <c r="J1889" s="30">
        <v>11851</v>
      </c>
      <c r="K1889" s="31">
        <v>0</v>
      </c>
      <c r="L1889" s="32">
        <f t="shared" si="102"/>
        <v>11851</v>
      </c>
      <c r="M1889" s="30">
        <v>0</v>
      </c>
      <c r="N1889" s="32">
        <f t="shared" si="103"/>
        <v>11851</v>
      </c>
      <c r="O1889" s="33"/>
      <c r="P1889" s="34"/>
    </row>
    <row r="1890" spans="1:16" s="35" customFormat="1" x14ac:dyDescent="0.3">
      <c r="A1890" s="22" t="s">
        <v>304</v>
      </c>
      <c r="B1890" s="23" t="s">
        <v>305</v>
      </c>
      <c r="C1890" s="24" t="s">
        <v>306</v>
      </c>
      <c r="D1890" s="25">
        <v>43647</v>
      </c>
      <c r="E1890" s="25">
        <v>44012</v>
      </c>
      <c r="F1890" s="26" t="s">
        <v>36</v>
      </c>
      <c r="G1890" s="27" t="s">
        <v>37</v>
      </c>
      <c r="H1890" s="28" t="s">
        <v>102</v>
      </c>
      <c r="I1890" s="29" t="s">
        <v>103</v>
      </c>
      <c r="J1890" s="30">
        <v>0</v>
      </c>
      <c r="K1890" s="31">
        <v>0</v>
      </c>
      <c r="L1890" s="32">
        <f t="shared" si="102"/>
        <v>0</v>
      </c>
      <c r="M1890" s="30">
        <v>0</v>
      </c>
      <c r="N1890" s="32">
        <f t="shared" si="103"/>
        <v>0</v>
      </c>
      <c r="O1890" s="33"/>
      <c r="P1890" s="34"/>
    </row>
    <row r="1891" spans="1:16" s="35" customFormat="1" x14ac:dyDescent="0.3">
      <c r="A1891" s="22" t="s">
        <v>304</v>
      </c>
      <c r="B1891" s="23" t="s">
        <v>305</v>
      </c>
      <c r="C1891" s="24" t="s">
        <v>306</v>
      </c>
      <c r="D1891" s="25">
        <v>43647</v>
      </c>
      <c r="E1891" s="25">
        <v>44012</v>
      </c>
      <c r="F1891" s="26" t="s">
        <v>36</v>
      </c>
      <c r="G1891" s="27" t="s">
        <v>37</v>
      </c>
      <c r="H1891" s="28" t="s">
        <v>104</v>
      </c>
      <c r="I1891" s="29" t="s">
        <v>105</v>
      </c>
      <c r="J1891" s="30">
        <v>7307</v>
      </c>
      <c r="K1891" s="31">
        <v>0</v>
      </c>
      <c r="L1891" s="32">
        <f t="shared" si="102"/>
        <v>7307</v>
      </c>
      <c r="M1891" s="30">
        <v>-7307</v>
      </c>
      <c r="N1891" s="32">
        <f t="shared" si="103"/>
        <v>0</v>
      </c>
      <c r="O1891" s="33"/>
      <c r="P1891" s="34"/>
    </row>
    <row r="1892" spans="1:16" s="35" customFormat="1" x14ac:dyDescent="0.3">
      <c r="A1892" s="22" t="s">
        <v>304</v>
      </c>
      <c r="B1892" s="23" t="s">
        <v>305</v>
      </c>
      <c r="C1892" s="24" t="s">
        <v>306</v>
      </c>
      <c r="D1892" s="25">
        <v>43647</v>
      </c>
      <c r="E1892" s="25">
        <v>44012</v>
      </c>
      <c r="F1892" s="26" t="s">
        <v>36</v>
      </c>
      <c r="G1892" s="27" t="s">
        <v>37</v>
      </c>
      <c r="H1892" s="28" t="s">
        <v>106</v>
      </c>
      <c r="I1892" s="29" t="s">
        <v>107</v>
      </c>
      <c r="J1892" s="30">
        <v>0</v>
      </c>
      <c r="K1892" s="31">
        <v>0</v>
      </c>
      <c r="L1892" s="32">
        <f t="shared" si="102"/>
        <v>0</v>
      </c>
      <c r="M1892" s="30">
        <v>0</v>
      </c>
      <c r="N1892" s="32">
        <f t="shared" si="103"/>
        <v>0</v>
      </c>
      <c r="O1892" s="33"/>
      <c r="P1892" s="34"/>
    </row>
    <row r="1893" spans="1:16" s="35" customFormat="1" x14ac:dyDescent="0.3">
      <c r="A1893" s="22" t="s">
        <v>304</v>
      </c>
      <c r="B1893" s="23" t="s">
        <v>305</v>
      </c>
      <c r="C1893" s="24" t="s">
        <v>306</v>
      </c>
      <c r="D1893" s="25">
        <v>43647</v>
      </c>
      <c r="E1893" s="25">
        <v>44012</v>
      </c>
      <c r="F1893" s="26" t="s">
        <v>36</v>
      </c>
      <c r="G1893" s="27" t="s">
        <v>37</v>
      </c>
      <c r="H1893" s="28" t="s">
        <v>108</v>
      </c>
      <c r="I1893" s="29" t="s">
        <v>109</v>
      </c>
      <c r="J1893" s="30">
        <v>0</v>
      </c>
      <c r="K1893" s="31">
        <v>0</v>
      </c>
      <c r="L1893" s="32">
        <f t="shared" si="102"/>
        <v>0</v>
      </c>
      <c r="M1893" s="30">
        <v>0</v>
      </c>
      <c r="N1893" s="32">
        <f t="shared" si="103"/>
        <v>0</v>
      </c>
      <c r="O1893" s="33"/>
      <c r="P1893" s="34"/>
    </row>
    <row r="1894" spans="1:16" s="35" customFormat="1" x14ac:dyDescent="0.3">
      <c r="A1894" s="22" t="s">
        <v>304</v>
      </c>
      <c r="B1894" s="23" t="s">
        <v>305</v>
      </c>
      <c r="C1894" s="24" t="s">
        <v>306</v>
      </c>
      <c r="D1894" s="25">
        <v>43647</v>
      </c>
      <c r="E1894" s="25">
        <v>44012</v>
      </c>
      <c r="F1894" s="45" t="s">
        <v>36</v>
      </c>
      <c r="G1894" s="46" t="s">
        <v>37</v>
      </c>
      <c r="H1894" s="47" t="s">
        <v>34</v>
      </c>
      <c r="I1894" s="48" t="s">
        <v>110</v>
      </c>
      <c r="J1894" s="49">
        <f>SUM(J1858:J1893)</f>
        <v>457262</v>
      </c>
      <c r="K1894" s="50">
        <f>SUM(K1858:K1893)</f>
        <v>-110742.3</v>
      </c>
      <c r="L1894" s="51">
        <f t="shared" si="102"/>
        <v>346519.7</v>
      </c>
      <c r="M1894" s="49">
        <f>SUM(M1858:M1893)</f>
        <v>-7307</v>
      </c>
      <c r="N1894" s="51">
        <f t="shared" si="103"/>
        <v>339212.7</v>
      </c>
      <c r="O1894" s="52"/>
      <c r="P1894" s="53"/>
    </row>
    <row r="1895" spans="1:16" s="35" customFormat="1" x14ac:dyDescent="0.3">
      <c r="A1895" s="22" t="s">
        <v>304</v>
      </c>
      <c r="B1895" s="23" t="s">
        <v>305</v>
      </c>
      <c r="C1895" s="24" t="s">
        <v>306</v>
      </c>
      <c r="D1895" s="25">
        <v>43647</v>
      </c>
      <c r="E1895" s="25">
        <v>44012</v>
      </c>
      <c r="F1895" s="26" t="s">
        <v>111</v>
      </c>
      <c r="G1895" s="27" t="s">
        <v>112</v>
      </c>
      <c r="H1895" s="28" t="s">
        <v>82</v>
      </c>
      <c r="I1895" s="29" t="s">
        <v>113</v>
      </c>
      <c r="J1895" s="30">
        <v>65386</v>
      </c>
      <c r="K1895" s="31">
        <v>0</v>
      </c>
      <c r="L1895" s="32">
        <f t="shared" si="102"/>
        <v>65386</v>
      </c>
      <c r="M1895" s="30">
        <v>0</v>
      </c>
      <c r="N1895" s="32">
        <f t="shared" si="103"/>
        <v>65386</v>
      </c>
      <c r="O1895" s="33"/>
      <c r="P1895" s="34"/>
    </row>
    <row r="1896" spans="1:16" s="35" customFormat="1" x14ac:dyDescent="0.3">
      <c r="A1896" s="22" t="s">
        <v>304</v>
      </c>
      <c r="B1896" s="23" t="s">
        <v>305</v>
      </c>
      <c r="C1896" s="24" t="s">
        <v>306</v>
      </c>
      <c r="D1896" s="25">
        <v>43647</v>
      </c>
      <c r="E1896" s="25">
        <v>44012</v>
      </c>
      <c r="F1896" s="26" t="s">
        <v>111</v>
      </c>
      <c r="G1896" s="27" t="s">
        <v>112</v>
      </c>
      <c r="H1896" s="28" t="s">
        <v>84</v>
      </c>
      <c r="I1896" s="29" t="s">
        <v>114</v>
      </c>
      <c r="J1896" s="30">
        <v>2490</v>
      </c>
      <c r="K1896" s="31">
        <v>0</v>
      </c>
      <c r="L1896" s="32">
        <f t="shared" si="102"/>
        <v>2490</v>
      </c>
      <c r="M1896" s="30">
        <v>0</v>
      </c>
      <c r="N1896" s="32">
        <f t="shared" si="103"/>
        <v>2490</v>
      </c>
      <c r="O1896" s="33"/>
      <c r="P1896" s="34"/>
    </row>
    <row r="1897" spans="1:16" s="35" customFormat="1" x14ac:dyDescent="0.3">
      <c r="A1897" s="22" t="s">
        <v>304</v>
      </c>
      <c r="B1897" s="23" t="s">
        <v>305</v>
      </c>
      <c r="C1897" s="24" t="s">
        <v>306</v>
      </c>
      <c r="D1897" s="25">
        <v>43647</v>
      </c>
      <c r="E1897" s="25">
        <v>44012</v>
      </c>
      <c r="F1897" s="26" t="s">
        <v>111</v>
      </c>
      <c r="G1897" s="27" t="s">
        <v>112</v>
      </c>
      <c r="H1897" s="28" t="s">
        <v>86</v>
      </c>
      <c r="I1897" s="29" t="s">
        <v>115</v>
      </c>
      <c r="J1897" s="30">
        <v>0</v>
      </c>
      <c r="K1897" s="31">
        <v>0</v>
      </c>
      <c r="L1897" s="32">
        <f t="shared" si="102"/>
        <v>0</v>
      </c>
      <c r="M1897" s="30">
        <v>0</v>
      </c>
      <c r="N1897" s="32">
        <f t="shared" si="103"/>
        <v>0</v>
      </c>
      <c r="O1897" s="33"/>
      <c r="P1897" s="34"/>
    </row>
    <row r="1898" spans="1:16" s="35" customFormat="1" x14ac:dyDescent="0.3">
      <c r="A1898" s="22" t="s">
        <v>304</v>
      </c>
      <c r="B1898" s="23" t="s">
        <v>305</v>
      </c>
      <c r="C1898" s="24" t="s">
        <v>306</v>
      </c>
      <c r="D1898" s="25">
        <v>43647</v>
      </c>
      <c r="E1898" s="25">
        <v>44012</v>
      </c>
      <c r="F1898" s="26" t="s">
        <v>111</v>
      </c>
      <c r="G1898" s="27" t="s">
        <v>112</v>
      </c>
      <c r="H1898" s="28" t="s">
        <v>116</v>
      </c>
      <c r="I1898" s="29" t="s">
        <v>117</v>
      </c>
      <c r="J1898" s="30">
        <v>4387</v>
      </c>
      <c r="K1898" s="31">
        <v>0</v>
      </c>
      <c r="L1898" s="32">
        <f t="shared" si="102"/>
        <v>4387</v>
      </c>
      <c r="M1898" s="30">
        <v>0</v>
      </c>
      <c r="N1898" s="32">
        <f t="shared" si="103"/>
        <v>4387</v>
      </c>
      <c r="O1898" s="33"/>
      <c r="P1898" s="34"/>
    </row>
    <row r="1899" spans="1:16" s="35" customFormat="1" x14ac:dyDescent="0.3">
      <c r="A1899" s="22" t="s">
        <v>304</v>
      </c>
      <c r="B1899" s="23" t="s">
        <v>305</v>
      </c>
      <c r="C1899" s="24" t="s">
        <v>306</v>
      </c>
      <c r="D1899" s="25">
        <v>43647</v>
      </c>
      <c r="E1899" s="25">
        <v>44012</v>
      </c>
      <c r="F1899" s="26" t="s">
        <v>111</v>
      </c>
      <c r="G1899" s="27" t="s">
        <v>112</v>
      </c>
      <c r="H1899" s="28" t="s">
        <v>88</v>
      </c>
      <c r="I1899" s="29" t="s">
        <v>118</v>
      </c>
      <c r="J1899" s="30">
        <v>10964</v>
      </c>
      <c r="K1899" s="31">
        <v>0</v>
      </c>
      <c r="L1899" s="32">
        <f t="shared" si="102"/>
        <v>10964</v>
      </c>
      <c r="M1899" s="30">
        <v>0</v>
      </c>
      <c r="N1899" s="32">
        <f t="shared" si="103"/>
        <v>10964</v>
      </c>
      <c r="O1899" s="33"/>
      <c r="P1899" s="34"/>
    </row>
    <row r="1900" spans="1:16" s="35" customFormat="1" x14ac:dyDescent="0.3">
      <c r="A1900" s="22" t="s">
        <v>304</v>
      </c>
      <c r="B1900" s="23" t="s">
        <v>305</v>
      </c>
      <c r="C1900" s="24" t="s">
        <v>306</v>
      </c>
      <c r="D1900" s="25">
        <v>43647</v>
      </c>
      <c r="E1900" s="25">
        <v>44012</v>
      </c>
      <c r="F1900" s="26" t="s">
        <v>111</v>
      </c>
      <c r="G1900" s="27" t="s">
        <v>112</v>
      </c>
      <c r="H1900" s="28" t="s">
        <v>119</v>
      </c>
      <c r="I1900" s="29" t="s">
        <v>120</v>
      </c>
      <c r="J1900" s="30">
        <v>0</v>
      </c>
      <c r="K1900" s="31">
        <v>0</v>
      </c>
      <c r="L1900" s="32">
        <f t="shared" si="102"/>
        <v>0</v>
      </c>
      <c r="M1900" s="30">
        <v>0</v>
      </c>
      <c r="N1900" s="32">
        <f t="shared" si="103"/>
        <v>0</v>
      </c>
      <c r="O1900" s="33"/>
      <c r="P1900" s="34"/>
    </row>
    <row r="1901" spans="1:16" s="35" customFormat="1" x14ac:dyDescent="0.3">
      <c r="A1901" s="22" t="s">
        <v>304</v>
      </c>
      <c r="B1901" s="23" t="s">
        <v>305</v>
      </c>
      <c r="C1901" s="24" t="s">
        <v>306</v>
      </c>
      <c r="D1901" s="25">
        <v>43647</v>
      </c>
      <c r="E1901" s="25">
        <v>44012</v>
      </c>
      <c r="F1901" s="26" t="s">
        <v>111</v>
      </c>
      <c r="G1901" s="27" t="s">
        <v>112</v>
      </c>
      <c r="H1901" s="28" t="s">
        <v>121</v>
      </c>
      <c r="I1901" s="29" t="s">
        <v>122</v>
      </c>
      <c r="J1901" s="30">
        <v>0</v>
      </c>
      <c r="K1901" s="31">
        <v>0</v>
      </c>
      <c r="L1901" s="32">
        <f t="shared" si="102"/>
        <v>0</v>
      </c>
      <c r="M1901" s="30">
        <v>0</v>
      </c>
      <c r="N1901" s="32">
        <f t="shared" si="103"/>
        <v>0</v>
      </c>
      <c r="O1901" s="33"/>
      <c r="P1901" s="34"/>
    </row>
    <row r="1902" spans="1:16" s="35" customFormat="1" x14ac:dyDescent="0.3">
      <c r="A1902" s="22" t="s">
        <v>304</v>
      </c>
      <c r="B1902" s="23" t="s">
        <v>305</v>
      </c>
      <c r="C1902" s="24" t="s">
        <v>306</v>
      </c>
      <c r="D1902" s="25">
        <v>43647</v>
      </c>
      <c r="E1902" s="25">
        <v>44012</v>
      </c>
      <c r="F1902" s="26" t="s">
        <v>111</v>
      </c>
      <c r="G1902" s="27" t="s">
        <v>112</v>
      </c>
      <c r="H1902" s="28" t="s">
        <v>90</v>
      </c>
      <c r="I1902" s="29" t="s">
        <v>123</v>
      </c>
      <c r="J1902" s="30">
        <v>12736</v>
      </c>
      <c r="K1902" s="31">
        <v>0</v>
      </c>
      <c r="L1902" s="32">
        <f t="shared" si="102"/>
        <v>12736</v>
      </c>
      <c r="M1902" s="30">
        <v>0</v>
      </c>
      <c r="N1902" s="32">
        <f t="shared" si="103"/>
        <v>12736</v>
      </c>
      <c r="O1902" s="33"/>
      <c r="P1902" s="34"/>
    </row>
    <row r="1903" spans="1:16" s="35" customFormat="1" x14ac:dyDescent="0.3">
      <c r="A1903" s="22" t="s">
        <v>304</v>
      </c>
      <c r="B1903" s="23" t="s">
        <v>305</v>
      </c>
      <c r="C1903" s="24" t="s">
        <v>306</v>
      </c>
      <c r="D1903" s="25">
        <v>43647</v>
      </c>
      <c r="E1903" s="25">
        <v>44012</v>
      </c>
      <c r="F1903" s="26" t="s">
        <v>111</v>
      </c>
      <c r="G1903" s="27" t="s">
        <v>112</v>
      </c>
      <c r="H1903" s="28" t="s">
        <v>92</v>
      </c>
      <c r="I1903" s="29" t="s">
        <v>124</v>
      </c>
      <c r="J1903" s="30">
        <v>2343</v>
      </c>
      <c r="K1903" s="31">
        <v>0</v>
      </c>
      <c r="L1903" s="32">
        <f t="shared" si="102"/>
        <v>2343</v>
      </c>
      <c r="M1903" s="30">
        <v>0</v>
      </c>
      <c r="N1903" s="32">
        <f t="shared" si="103"/>
        <v>2343</v>
      </c>
      <c r="O1903" s="33"/>
      <c r="P1903" s="34"/>
    </row>
    <row r="1904" spans="1:16" s="35" customFormat="1" x14ac:dyDescent="0.3">
      <c r="A1904" s="22" t="s">
        <v>304</v>
      </c>
      <c r="B1904" s="23" t="s">
        <v>305</v>
      </c>
      <c r="C1904" s="24" t="s">
        <v>306</v>
      </c>
      <c r="D1904" s="25">
        <v>43647</v>
      </c>
      <c r="E1904" s="25">
        <v>44012</v>
      </c>
      <c r="F1904" s="26" t="s">
        <v>111</v>
      </c>
      <c r="G1904" s="27" t="s">
        <v>112</v>
      </c>
      <c r="H1904" s="28" t="s">
        <v>94</v>
      </c>
      <c r="I1904" s="29" t="s">
        <v>125</v>
      </c>
      <c r="J1904" s="30">
        <v>0</v>
      </c>
      <c r="K1904" s="31">
        <v>0</v>
      </c>
      <c r="L1904" s="32">
        <f t="shared" si="102"/>
        <v>0</v>
      </c>
      <c r="M1904" s="30">
        <v>0</v>
      </c>
      <c r="N1904" s="32">
        <f t="shared" si="103"/>
        <v>0</v>
      </c>
      <c r="O1904" s="33"/>
      <c r="P1904" s="34"/>
    </row>
    <row r="1905" spans="1:16" s="35" customFormat="1" x14ac:dyDescent="0.3">
      <c r="A1905" s="22" t="s">
        <v>304</v>
      </c>
      <c r="B1905" s="23" t="s">
        <v>305</v>
      </c>
      <c r="C1905" s="24" t="s">
        <v>306</v>
      </c>
      <c r="D1905" s="25">
        <v>43647</v>
      </c>
      <c r="E1905" s="25">
        <v>44012</v>
      </c>
      <c r="F1905" s="26" t="s">
        <v>111</v>
      </c>
      <c r="G1905" s="27" t="s">
        <v>112</v>
      </c>
      <c r="H1905" s="28" t="s">
        <v>96</v>
      </c>
      <c r="I1905" s="29" t="s">
        <v>126</v>
      </c>
      <c r="J1905" s="30">
        <v>20664</v>
      </c>
      <c r="K1905" s="31">
        <v>0</v>
      </c>
      <c r="L1905" s="32">
        <f t="shared" si="102"/>
        <v>20664</v>
      </c>
      <c r="M1905" s="30">
        <v>0</v>
      </c>
      <c r="N1905" s="32">
        <f t="shared" si="103"/>
        <v>20664</v>
      </c>
      <c r="O1905" s="33"/>
      <c r="P1905" s="34"/>
    </row>
    <row r="1906" spans="1:16" s="35" customFormat="1" x14ac:dyDescent="0.3">
      <c r="A1906" s="22" t="s">
        <v>304</v>
      </c>
      <c r="B1906" s="23" t="s">
        <v>305</v>
      </c>
      <c r="C1906" s="24" t="s">
        <v>306</v>
      </c>
      <c r="D1906" s="25">
        <v>43647</v>
      </c>
      <c r="E1906" s="25">
        <v>44012</v>
      </c>
      <c r="F1906" s="26" t="s">
        <v>111</v>
      </c>
      <c r="G1906" s="27" t="s">
        <v>112</v>
      </c>
      <c r="H1906" s="28" t="s">
        <v>98</v>
      </c>
      <c r="I1906" s="29" t="s">
        <v>127</v>
      </c>
      <c r="J1906" s="30">
        <v>0</v>
      </c>
      <c r="K1906" s="31">
        <v>0</v>
      </c>
      <c r="L1906" s="32">
        <f t="shared" si="102"/>
        <v>0</v>
      </c>
      <c r="M1906" s="30">
        <v>0</v>
      </c>
      <c r="N1906" s="32">
        <f t="shared" si="103"/>
        <v>0</v>
      </c>
      <c r="O1906" s="33"/>
      <c r="P1906" s="34"/>
    </row>
    <row r="1907" spans="1:16" s="35" customFormat="1" x14ac:dyDescent="0.3">
      <c r="A1907" s="22" t="s">
        <v>304</v>
      </c>
      <c r="B1907" s="23" t="s">
        <v>305</v>
      </c>
      <c r="C1907" s="24" t="s">
        <v>306</v>
      </c>
      <c r="D1907" s="25">
        <v>43647</v>
      </c>
      <c r="E1907" s="25">
        <v>44012</v>
      </c>
      <c r="F1907" s="26" t="s">
        <v>111</v>
      </c>
      <c r="G1907" s="27" t="s">
        <v>112</v>
      </c>
      <c r="H1907" s="28" t="s">
        <v>100</v>
      </c>
      <c r="I1907" s="29" t="s">
        <v>128</v>
      </c>
      <c r="J1907" s="30">
        <v>1326</v>
      </c>
      <c r="K1907" s="31">
        <v>0</v>
      </c>
      <c r="L1907" s="32">
        <f t="shared" si="102"/>
        <v>1326</v>
      </c>
      <c r="M1907" s="30">
        <v>0</v>
      </c>
      <c r="N1907" s="32">
        <f t="shared" si="103"/>
        <v>1326</v>
      </c>
      <c r="O1907" s="33"/>
      <c r="P1907" s="34"/>
    </row>
    <row r="1908" spans="1:16" s="35" customFormat="1" x14ac:dyDescent="0.3">
      <c r="A1908" s="22" t="s">
        <v>304</v>
      </c>
      <c r="B1908" s="23" t="s">
        <v>305</v>
      </c>
      <c r="C1908" s="24" t="s">
        <v>306</v>
      </c>
      <c r="D1908" s="25">
        <v>43647</v>
      </c>
      <c r="E1908" s="25">
        <v>44012</v>
      </c>
      <c r="F1908" s="26" t="s">
        <v>111</v>
      </c>
      <c r="G1908" s="27" t="s">
        <v>112</v>
      </c>
      <c r="H1908" s="28" t="s">
        <v>102</v>
      </c>
      <c r="I1908" s="29" t="s">
        <v>129</v>
      </c>
      <c r="J1908" s="30">
        <v>0</v>
      </c>
      <c r="K1908" s="31">
        <v>0</v>
      </c>
      <c r="L1908" s="32">
        <f t="shared" si="102"/>
        <v>0</v>
      </c>
      <c r="M1908" s="30">
        <v>0</v>
      </c>
      <c r="N1908" s="32">
        <f t="shared" si="103"/>
        <v>0</v>
      </c>
      <c r="O1908" s="33"/>
      <c r="P1908" s="34"/>
    </row>
    <row r="1909" spans="1:16" s="35" customFormat="1" x14ac:dyDescent="0.3">
      <c r="A1909" s="22" t="s">
        <v>304</v>
      </c>
      <c r="B1909" s="23" t="s">
        <v>305</v>
      </c>
      <c r="C1909" s="24" t="s">
        <v>306</v>
      </c>
      <c r="D1909" s="25">
        <v>43647</v>
      </c>
      <c r="E1909" s="25">
        <v>44012</v>
      </c>
      <c r="F1909" s="26" t="s">
        <v>111</v>
      </c>
      <c r="G1909" s="27" t="s">
        <v>112</v>
      </c>
      <c r="H1909" s="28" t="s">
        <v>104</v>
      </c>
      <c r="I1909" s="29" t="s">
        <v>130</v>
      </c>
      <c r="J1909" s="30">
        <v>0</v>
      </c>
      <c r="K1909" s="31">
        <v>0</v>
      </c>
      <c r="L1909" s="32">
        <f t="shared" si="102"/>
        <v>0</v>
      </c>
      <c r="M1909" s="30">
        <v>0</v>
      </c>
      <c r="N1909" s="32">
        <f t="shared" si="103"/>
        <v>0</v>
      </c>
      <c r="O1909" s="33"/>
      <c r="P1909" s="34"/>
    </row>
    <row r="1910" spans="1:16" s="35" customFormat="1" x14ac:dyDescent="0.3">
      <c r="A1910" s="22" t="s">
        <v>304</v>
      </c>
      <c r="B1910" s="23" t="s">
        <v>305</v>
      </c>
      <c r="C1910" s="24" t="s">
        <v>306</v>
      </c>
      <c r="D1910" s="25">
        <v>43647</v>
      </c>
      <c r="E1910" s="25">
        <v>44012</v>
      </c>
      <c r="F1910" s="26" t="s">
        <v>111</v>
      </c>
      <c r="G1910" s="27" t="s">
        <v>112</v>
      </c>
      <c r="H1910" s="28" t="s">
        <v>106</v>
      </c>
      <c r="I1910" s="29" t="s">
        <v>131</v>
      </c>
      <c r="J1910" s="30">
        <v>0</v>
      </c>
      <c r="K1910" s="31">
        <v>0</v>
      </c>
      <c r="L1910" s="32">
        <f t="shared" si="102"/>
        <v>0</v>
      </c>
      <c r="M1910" s="30">
        <v>0</v>
      </c>
      <c r="N1910" s="32">
        <f t="shared" si="103"/>
        <v>0</v>
      </c>
      <c r="O1910" s="33"/>
      <c r="P1910" s="34"/>
    </row>
    <row r="1911" spans="1:16" s="35" customFormat="1" x14ac:dyDescent="0.3">
      <c r="A1911" s="22" t="s">
        <v>304</v>
      </c>
      <c r="B1911" s="23" t="s">
        <v>305</v>
      </c>
      <c r="C1911" s="24" t="s">
        <v>306</v>
      </c>
      <c r="D1911" s="25">
        <v>43647</v>
      </c>
      <c r="E1911" s="25">
        <v>44012</v>
      </c>
      <c r="F1911" s="26" t="s">
        <v>111</v>
      </c>
      <c r="G1911" s="27" t="s">
        <v>112</v>
      </c>
      <c r="H1911" s="28" t="s">
        <v>108</v>
      </c>
      <c r="I1911" s="29" t="s">
        <v>109</v>
      </c>
      <c r="J1911" s="30">
        <v>0</v>
      </c>
      <c r="K1911" s="31">
        <v>0</v>
      </c>
      <c r="L1911" s="32">
        <f t="shared" si="102"/>
        <v>0</v>
      </c>
      <c r="M1911" s="30">
        <v>0</v>
      </c>
      <c r="N1911" s="32">
        <f t="shared" si="103"/>
        <v>0</v>
      </c>
      <c r="O1911" s="33"/>
      <c r="P1911" s="34"/>
    </row>
    <row r="1912" spans="1:16" s="35" customFormat="1" x14ac:dyDescent="0.3">
      <c r="A1912" s="22" t="s">
        <v>304</v>
      </c>
      <c r="B1912" s="23" t="s">
        <v>305</v>
      </c>
      <c r="C1912" s="24" t="s">
        <v>306</v>
      </c>
      <c r="D1912" s="25">
        <v>43647</v>
      </c>
      <c r="E1912" s="25">
        <v>44012</v>
      </c>
      <c r="F1912" s="45" t="s">
        <v>111</v>
      </c>
      <c r="G1912" s="46" t="s">
        <v>112</v>
      </c>
      <c r="H1912" s="47" t="s">
        <v>34</v>
      </c>
      <c r="I1912" s="48" t="s">
        <v>132</v>
      </c>
      <c r="J1912" s="49">
        <f>SUM(J1895:J1911)</f>
        <v>120296</v>
      </c>
      <c r="K1912" s="50">
        <f>SUM(K1895:K1911)</f>
        <v>0</v>
      </c>
      <c r="L1912" s="51">
        <f t="shared" si="102"/>
        <v>120296</v>
      </c>
      <c r="M1912" s="49">
        <f>SUM(M1895:M1911)</f>
        <v>0</v>
      </c>
      <c r="N1912" s="51">
        <f t="shared" si="103"/>
        <v>120296</v>
      </c>
      <c r="O1912" s="52"/>
      <c r="P1912" s="53"/>
    </row>
    <row r="1913" spans="1:16" s="35" customFormat="1" x14ac:dyDescent="0.3">
      <c r="A1913" s="22" t="s">
        <v>304</v>
      </c>
      <c r="B1913" s="23" t="s">
        <v>305</v>
      </c>
      <c r="C1913" s="24" t="s">
        <v>306</v>
      </c>
      <c r="D1913" s="25">
        <v>43647</v>
      </c>
      <c r="E1913" s="25">
        <v>44012</v>
      </c>
      <c r="F1913" s="26" t="s">
        <v>133</v>
      </c>
      <c r="G1913" s="27" t="s">
        <v>134</v>
      </c>
      <c r="H1913" s="28" t="s">
        <v>42</v>
      </c>
      <c r="I1913" s="29" t="s">
        <v>135</v>
      </c>
      <c r="J1913" s="30">
        <v>38256</v>
      </c>
      <c r="K1913" s="31">
        <v>0</v>
      </c>
      <c r="L1913" s="32">
        <f t="shared" si="102"/>
        <v>38256</v>
      </c>
      <c r="M1913" s="30">
        <v>0</v>
      </c>
      <c r="N1913" s="32">
        <f t="shared" si="103"/>
        <v>38256</v>
      </c>
      <c r="O1913" s="33">
        <v>0</v>
      </c>
      <c r="P1913" s="34">
        <v>0</v>
      </c>
    </row>
    <row r="1914" spans="1:16" s="35" customFormat="1" x14ac:dyDescent="0.3">
      <c r="A1914" s="22" t="s">
        <v>304</v>
      </c>
      <c r="B1914" s="23" t="s">
        <v>305</v>
      </c>
      <c r="C1914" s="24" t="s">
        <v>306</v>
      </c>
      <c r="D1914" s="25">
        <v>43647</v>
      </c>
      <c r="E1914" s="25">
        <v>44012</v>
      </c>
      <c r="F1914" s="26" t="s">
        <v>133</v>
      </c>
      <c r="G1914" s="27" t="s">
        <v>134</v>
      </c>
      <c r="H1914" s="28" t="s">
        <v>44</v>
      </c>
      <c r="I1914" s="29" t="s">
        <v>45</v>
      </c>
      <c r="J1914" s="30">
        <v>0</v>
      </c>
      <c r="K1914" s="31">
        <v>4489</v>
      </c>
      <c r="L1914" s="32">
        <f t="shared" si="102"/>
        <v>4489</v>
      </c>
      <c r="M1914" s="30">
        <v>0</v>
      </c>
      <c r="N1914" s="32">
        <f t="shared" si="103"/>
        <v>4489</v>
      </c>
      <c r="O1914" s="33"/>
      <c r="P1914" s="34"/>
    </row>
    <row r="1915" spans="1:16" s="35" customFormat="1" x14ac:dyDescent="0.3">
      <c r="A1915" s="22" t="s">
        <v>304</v>
      </c>
      <c r="B1915" s="23" t="s">
        <v>305</v>
      </c>
      <c r="C1915" s="24" t="s">
        <v>306</v>
      </c>
      <c r="D1915" s="25">
        <v>43647</v>
      </c>
      <c r="E1915" s="25">
        <v>44012</v>
      </c>
      <c r="F1915" s="26" t="s">
        <v>133</v>
      </c>
      <c r="G1915" s="27" t="s">
        <v>134</v>
      </c>
      <c r="H1915" s="28" t="s">
        <v>58</v>
      </c>
      <c r="I1915" s="29" t="s">
        <v>136</v>
      </c>
      <c r="J1915" s="30">
        <v>0</v>
      </c>
      <c r="K1915" s="31">
        <v>0</v>
      </c>
      <c r="L1915" s="32">
        <f t="shared" si="102"/>
        <v>0</v>
      </c>
      <c r="M1915" s="30">
        <v>0</v>
      </c>
      <c r="N1915" s="32">
        <f t="shared" si="103"/>
        <v>0</v>
      </c>
      <c r="O1915" s="33"/>
      <c r="P1915" s="34"/>
    </row>
    <row r="1916" spans="1:16" s="35" customFormat="1" x14ac:dyDescent="0.3">
      <c r="A1916" s="22" t="s">
        <v>304</v>
      </c>
      <c r="B1916" s="23" t="s">
        <v>305</v>
      </c>
      <c r="C1916" s="24" t="s">
        <v>306</v>
      </c>
      <c r="D1916" s="25">
        <v>43647</v>
      </c>
      <c r="E1916" s="25">
        <v>44012</v>
      </c>
      <c r="F1916" s="26" t="s">
        <v>133</v>
      </c>
      <c r="G1916" s="27" t="s">
        <v>134</v>
      </c>
      <c r="H1916" s="28" t="s">
        <v>82</v>
      </c>
      <c r="I1916" s="29" t="s">
        <v>137</v>
      </c>
      <c r="J1916" s="30">
        <v>2089</v>
      </c>
      <c r="K1916" s="31">
        <v>0</v>
      </c>
      <c r="L1916" s="32">
        <f t="shared" si="102"/>
        <v>2089</v>
      </c>
      <c r="M1916" s="30">
        <v>0</v>
      </c>
      <c r="N1916" s="32">
        <f t="shared" si="103"/>
        <v>2089</v>
      </c>
      <c r="O1916" s="33"/>
      <c r="P1916" s="34"/>
    </row>
    <row r="1917" spans="1:16" s="35" customFormat="1" x14ac:dyDescent="0.3">
      <c r="A1917" s="22" t="s">
        <v>304</v>
      </c>
      <c r="B1917" s="23" t="s">
        <v>305</v>
      </c>
      <c r="C1917" s="24" t="s">
        <v>306</v>
      </c>
      <c r="D1917" s="25">
        <v>43647</v>
      </c>
      <c r="E1917" s="25">
        <v>44012</v>
      </c>
      <c r="F1917" s="26" t="s">
        <v>133</v>
      </c>
      <c r="G1917" s="27" t="s">
        <v>134</v>
      </c>
      <c r="H1917" s="28" t="s">
        <v>84</v>
      </c>
      <c r="I1917" s="29" t="s">
        <v>138</v>
      </c>
      <c r="J1917" s="30">
        <v>0</v>
      </c>
      <c r="K1917" s="31">
        <v>0</v>
      </c>
      <c r="L1917" s="32">
        <f t="shared" si="102"/>
        <v>0</v>
      </c>
      <c r="M1917" s="30">
        <v>0</v>
      </c>
      <c r="N1917" s="32">
        <f t="shared" si="103"/>
        <v>0</v>
      </c>
      <c r="O1917" s="33"/>
      <c r="P1917" s="34"/>
    </row>
    <row r="1918" spans="1:16" s="35" customFormat="1" x14ac:dyDescent="0.3">
      <c r="A1918" s="22" t="s">
        <v>304</v>
      </c>
      <c r="B1918" s="23" t="s">
        <v>305</v>
      </c>
      <c r="C1918" s="24" t="s">
        <v>306</v>
      </c>
      <c r="D1918" s="25">
        <v>43647</v>
      </c>
      <c r="E1918" s="25">
        <v>44012</v>
      </c>
      <c r="F1918" s="26" t="s">
        <v>133</v>
      </c>
      <c r="G1918" s="27" t="s">
        <v>134</v>
      </c>
      <c r="H1918" s="28" t="s">
        <v>96</v>
      </c>
      <c r="I1918" s="29" t="s">
        <v>139</v>
      </c>
      <c r="J1918" s="30">
        <v>2482</v>
      </c>
      <c r="K1918" s="31">
        <v>0</v>
      </c>
      <c r="L1918" s="32">
        <f t="shared" si="102"/>
        <v>2482</v>
      </c>
      <c r="M1918" s="30">
        <v>0</v>
      </c>
      <c r="N1918" s="32">
        <f t="shared" si="103"/>
        <v>2482</v>
      </c>
      <c r="O1918" s="33"/>
      <c r="P1918" s="34"/>
    </row>
    <row r="1919" spans="1:16" s="35" customFormat="1" x14ac:dyDescent="0.3">
      <c r="A1919" s="22" t="s">
        <v>304</v>
      </c>
      <c r="B1919" s="23" t="s">
        <v>305</v>
      </c>
      <c r="C1919" s="24" t="s">
        <v>306</v>
      </c>
      <c r="D1919" s="25">
        <v>43647</v>
      </c>
      <c r="E1919" s="25">
        <v>44012</v>
      </c>
      <c r="F1919" s="26" t="s">
        <v>133</v>
      </c>
      <c r="G1919" s="27" t="s">
        <v>134</v>
      </c>
      <c r="H1919" s="28" t="s">
        <v>98</v>
      </c>
      <c r="I1919" s="29" t="s">
        <v>140</v>
      </c>
      <c r="J1919" s="30">
        <v>1614</v>
      </c>
      <c r="K1919" s="31">
        <v>0</v>
      </c>
      <c r="L1919" s="32">
        <f t="shared" si="102"/>
        <v>1614</v>
      </c>
      <c r="M1919" s="30">
        <v>0</v>
      </c>
      <c r="N1919" s="32">
        <f t="shared" si="103"/>
        <v>1614</v>
      </c>
      <c r="O1919" s="33"/>
      <c r="P1919" s="34"/>
    </row>
    <row r="1920" spans="1:16" s="35" customFormat="1" x14ac:dyDescent="0.3">
      <c r="A1920" s="22" t="s">
        <v>304</v>
      </c>
      <c r="B1920" s="23" t="s">
        <v>305</v>
      </c>
      <c r="C1920" s="24" t="s">
        <v>306</v>
      </c>
      <c r="D1920" s="25">
        <v>43647</v>
      </c>
      <c r="E1920" s="25">
        <v>44012</v>
      </c>
      <c r="F1920" s="26" t="s">
        <v>133</v>
      </c>
      <c r="G1920" s="27" t="s">
        <v>134</v>
      </c>
      <c r="H1920" s="28" t="s">
        <v>100</v>
      </c>
      <c r="I1920" s="29" t="s">
        <v>141</v>
      </c>
      <c r="J1920" s="30">
        <v>9690</v>
      </c>
      <c r="K1920" s="31">
        <v>0</v>
      </c>
      <c r="L1920" s="32">
        <f t="shared" si="102"/>
        <v>9690</v>
      </c>
      <c r="M1920" s="30">
        <v>0</v>
      </c>
      <c r="N1920" s="32">
        <f t="shared" si="103"/>
        <v>9690</v>
      </c>
      <c r="O1920" s="33"/>
      <c r="P1920" s="34"/>
    </row>
    <row r="1921" spans="1:16" s="35" customFormat="1" x14ac:dyDescent="0.3">
      <c r="A1921" s="22" t="s">
        <v>304</v>
      </c>
      <c r="B1921" s="23" t="s">
        <v>305</v>
      </c>
      <c r="C1921" s="24" t="s">
        <v>306</v>
      </c>
      <c r="D1921" s="25">
        <v>43647</v>
      </c>
      <c r="E1921" s="25">
        <v>44012</v>
      </c>
      <c r="F1921" s="26" t="s">
        <v>133</v>
      </c>
      <c r="G1921" s="27" t="s">
        <v>134</v>
      </c>
      <c r="H1921" s="28" t="s">
        <v>102</v>
      </c>
      <c r="I1921" s="29" t="s">
        <v>142</v>
      </c>
      <c r="J1921" s="30">
        <v>0</v>
      </c>
      <c r="K1921" s="31">
        <v>0</v>
      </c>
      <c r="L1921" s="32">
        <f t="shared" si="102"/>
        <v>0</v>
      </c>
      <c r="M1921" s="30">
        <v>0</v>
      </c>
      <c r="N1921" s="32">
        <f t="shared" si="103"/>
        <v>0</v>
      </c>
      <c r="O1921" s="33"/>
      <c r="P1921" s="34"/>
    </row>
    <row r="1922" spans="1:16" s="35" customFormat="1" x14ac:dyDescent="0.3">
      <c r="A1922" s="22" t="s">
        <v>304</v>
      </c>
      <c r="B1922" s="23" t="s">
        <v>305</v>
      </c>
      <c r="C1922" s="24" t="s">
        <v>306</v>
      </c>
      <c r="D1922" s="25">
        <v>43647</v>
      </c>
      <c r="E1922" s="25">
        <v>44012</v>
      </c>
      <c r="F1922" s="26" t="s">
        <v>133</v>
      </c>
      <c r="G1922" s="27" t="s">
        <v>134</v>
      </c>
      <c r="H1922" s="28" t="s">
        <v>104</v>
      </c>
      <c r="I1922" s="29" t="s">
        <v>143</v>
      </c>
      <c r="J1922" s="30">
        <v>18980</v>
      </c>
      <c r="K1922" s="31">
        <v>0</v>
      </c>
      <c r="L1922" s="32">
        <f t="shared" si="102"/>
        <v>18980</v>
      </c>
      <c r="M1922" s="30">
        <v>0</v>
      </c>
      <c r="N1922" s="32">
        <f t="shared" si="103"/>
        <v>18980</v>
      </c>
      <c r="O1922" s="33"/>
      <c r="P1922" s="34"/>
    </row>
    <row r="1923" spans="1:16" s="35" customFormat="1" x14ac:dyDescent="0.3">
      <c r="A1923" s="22" t="s">
        <v>304</v>
      </c>
      <c r="B1923" s="23" t="s">
        <v>305</v>
      </c>
      <c r="C1923" s="24" t="s">
        <v>306</v>
      </c>
      <c r="D1923" s="25">
        <v>43647</v>
      </c>
      <c r="E1923" s="25">
        <v>44012</v>
      </c>
      <c r="F1923" s="26" t="s">
        <v>133</v>
      </c>
      <c r="G1923" s="27" t="s">
        <v>134</v>
      </c>
      <c r="H1923" s="28" t="s">
        <v>106</v>
      </c>
      <c r="I1923" s="29" t="s">
        <v>144</v>
      </c>
      <c r="J1923" s="30">
        <v>0</v>
      </c>
      <c r="K1923" s="31">
        <v>0</v>
      </c>
      <c r="L1923" s="32">
        <f t="shared" si="102"/>
        <v>0</v>
      </c>
      <c r="M1923" s="30">
        <v>0</v>
      </c>
      <c r="N1923" s="32">
        <f t="shared" si="103"/>
        <v>0</v>
      </c>
      <c r="O1923" s="33"/>
      <c r="P1923" s="34"/>
    </row>
    <row r="1924" spans="1:16" s="35" customFormat="1" x14ac:dyDescent="0.3">
      <c r="A1924" s="22" t="s">
        <v>304</v>
      </c>
      <c r="B1924" s="23" t="s">
        <v>305</v>
      </c>
      <c r="C1924" s="24" t="s">
        <v>306</v>
      </c>
      <c r="D1924" s="25">
        <v>43647</v>
      </c>
      <c r="E1924" s="25">
        <v>44012</v>
      </c>
      <c r="F1924" s="26" t="s">
        <v>133</v>
      </c>
      <c r="G1924" s="27" t="s">
        <v>134</v>
      </c>
      <c r="H1924" s="28" t="s">
        <v>108</v>
      </c>
      <c r="I1924" s="29" t="s">
        <v>109</v>
      </c>
      <c r="J1924" s="30">
        <v>13567</v>
      </c>
      <c r="K1924" s="31">
        <v>0</v>
      </c>
      <c r="L1924" s="32">
        <f t="shared" si="102"/>
        <v>13567</v>
      </c>
      <c r="M1924" s="30">
        <v>0</v>
      </c>
      <c r="N1924" s="32">
        <f t="shared" si="103"/>
        <v>13567</v>
      </c>
      <c r="O1924" s="33"/>
      <c r="P1924" s="34"/>
    </row>
    <row r="1925" spans="1:16" s="35" customFormat="1" x14ac:dyDescent="0.3">
      <c r="A1925" s="22" t="s">
        <v>304</v>
      </c>
      <c r="B1925" s="23" t="s">
        <v>305</v>
      </c>
      <c r="C1925" s="24" t="s">
        <v>306</v>
      </c>
      <c r="D1925" s="25">
        <v>43647</v>
      </c>
      <c r="E1925" s="25">
        <v>44012</v>
      </c>
      <c r="F1925" s="45" t="s">
        <v>133</v>
      </c>
      <c r="G1925" s="46" t="s">
        <v>134</v>
      </c>
      <c r="H1925" s="47" t="s">
        <v>34</v>
      </c>
      <c r="I1925" s="48" t="s">
        <v>145</v>
      </c>
      <c r="J1925" s="49">
        <f>SUM(J1913:J1924)</f>
        <v>86678</v>
      </c>
      <c r="K1925" s="50">
        <f>SUM(K1913:K1924)</f>
        <v>4489</v>
      </c>
      <c r="L1925" s="51">
        <f t="shared" si="102"/>
        <v>91167</v>
      </c>
      <c r="M1925" s="49">
        <f>SUM(M1913:M1924)</f>
        <v>0</v>
      </c>
      <c r="N1925" s="51">
        <f t="shared" si="103"/>
        <v>91167</v>
      </c>
      <c r="O1925" s="52"/>
      <c r="P1925" s="53"/>
    </row>
    <row r="1926" spans="1:16" s="35" customFormat="1" x14ac:dyDescent="0.3">
      <c r="A1926" s="22" t="s">
        <v>304</v>
      </c>
      <c r="B1926" s="23" t="s">
        <v>305</v>
      </c>
      <c r="C1926" s="24" t="s">
        <v>306</v>
      </c>
      <c r="D1926" s="25">
        <v>43647</v>
      </c>
      <c r="E1926" s="25">
        <v>44012</v>
      </c>
      <c r="F1926" s="26" t="s">
        <v>146</v>
      </c>
      <c r="G1926" s="27" t="s">
        <v>147</v>
      </c>
      <c r="H1926" s="28" t="s">
        <v>42</v>
      </c>
      <c r="I1926" s="29" t="s">
        <v>135</v>
      </c>
      <c r="J1926" s="30">
        <v>32375</v>
      </c>
      <c r="K1926" s="31">
        <v>0</v>
      </c>
      <c r="L1926" s="32">
        <f t="shared" si="102"/>
        <v>32375</v>
      </c>
      <c r="M1926" s="30">
        <v>0</v>
      </c>
      <c r="N1926" s="32">
        <f t="shared" si="103"/>
        <v>32375</v>
      </c>
      <c r="O1926" s="33">
        <v>0</v>
      </c>
      <c r="P1926" s="34">
        <v>0</v>
      </c>
    </row>
    <row r="1927" spans="1:16" s="35" customFormat="1" x14ac:dyDescent="0.3">
      <c r="A1927" s="22" t="s">
        <v>304</v>
      </c>
      <c r="B1927" s="23" t="s">
        <v>305</v>
      </c>
      <c r="C1927" s="24" t="s">
        <v>306</v>
      </c>
      <c r="D1927" s="25">
        <v>43647</v>
      </c>
      <c r="E1927" s="25">
        <v>44012</v>
      </c>
      <c r="F1927" s="26" t="s">
        <v>146</v>
      </c>
      <c r="G1927" s="27" t="s">
        <v>147</v>
      </c>
      <c r="H1927" s="28" t="s">
        <v>44</v>
      </c>
      <c r="I1927" s="29" t="s">
        <v>45</v>
      </c>
      <c r="J1927" s="30">
        <v>0</v>
      </c>
      <c r="K1927" s="31">
        <v>3798</v>
      </c>
      <c r="L1927" s="32">
        <f t="shared" si="102"/>
        <v>3798</v>
      </c>
      <c r="M1927" s="30">
        <v>0</v>
      </c>
      <c r="N1927" s="32">
        <f t="shared" si="103"/>
        <v>3798</v>
      </c>
      <c r="O1927" s="33"/>
      <c r="P1927" s="34"/>
    </row>
    <row r="1928" spans="1:16" s="35" customFormat="1" x14ac:dyDescent="0.3">
      <c r="A1928" s="22" t="s">
        <v>304</v>
      </c>
      <c r="B1928" s="23" t="s">
        <v>305</v>
      </c>
      <c r="C1928" s="24" t="s">
        <v>306</v>
      </c>
      <c r="D1928" s="25">
        <v>43647</v>
      </c>
      <c r="E1928" s="25">
        <v>44012</v>
      </c>
      <c r="F1928" s="26" t="s">
        <v>146</v>
      </c>
      <c r="G1928" s="27" t="s">
        <v>147</v>
      </c>
      <c r="H1928" s="28" t="s">
        <v>96</v>
      </c>
      <c r="I1928" s="29" t="s">
        <v>139</v>
      </c>
      <c r="J1928" s="30">
        <v>7433</v>
      </c>
      <c r="K1928" s="31">
        <v>0</v>
      </c>
      <c r="L1928" s="32">
        <f t="shared" si="102"/>
        <v>7433</v>
      </c>
      <c r="M1928" s="30">
        <v>0</v>
      </c>
      <c r="N1928" s="32">
        <f t="shared" si="103"/>
        <v>7433</v>
      </c>
      <c r="O1928" s="33"/>
      <c r="P1928" s="34"/>
    </row>
    <row r="1929" spans="1:16" s="35" customFormat="1" x14ac:dyDescent="0.3">
      <c r="A1929" s="22" t="s">
        <v>304</v>
      </c>
      <c r="B1929" s="23" t="s">
        <v>305</v>
      </c>
      <c r="C1929" s="24" t="s">
        <v>306</v>
      </c>
      <c r="D1929" s="25">
        <v>43647</v>
      </c>
      <c r="E1929" s="25">
        <v>44012</v>
      </c>
      <c r="F1929" s="26" t="s">
        <v>146</v>
      </c>
      <c r="G1929" s="27" t="s">
        <v>147</v>
      </c>
      <c r="H1929" s="28" t="s">
        <v>148</v>
      </c>
      <c r="I1929" s="29" t="s">
        <v>149</v>
      </c>
      <c r="J1929" s="30">
        <v>70004</v>
      </c>
      <c r="K1929" s="31">
        <v>0</v>
      </c>
      <c r="L1929" s="32">
        <f t="shared" si="102"/>
        <v>70004</v>
      </c>
      <c r="M1929" s="30">
        <v>0</v>
      </c>
      <c r="N1929" s="32">
        <f t="shared" si="103"/>
        <v>70004</v>
      </c>
      <c r="O1929" s="33"/>
      <c r="P1929" s="34"/>
    </row>
    <row r="1930" spans="1:16" s="35" customFormat="1" x14ac:dyDescent="0.3">
      <c r="A1930" s="22" t="s">
        <v>304</v>
      </c>
      <c r="B1930" s="23" t="s">
        <v>305</v>
      </c>
      <c r="C1930" s="24" t="s">
        <v>306</v>
      </c>
      <c r="D1930" s="25">
        <v>43647</v>
      </c>
      <c r="E1930" s="25">
        <v>44012</v>
      </c>
      <c r="F1930" s="26" t="s">
        <v>146</v>
      </c>
      <c r="G1930" s="27" t="s">
        <v>147</v>
      </c>
      <c r="H1930" s="28" t="s">
        <v>150</v>
      </c>
      <c r="I1930" s="29" t="s">
        <v>151</v>
      </c>
      <c r="J1930" s="30">
        <v>7071</v>
      </c>
      <c r="K1930" s="31">
        <v>0</v>
      </c>
      <c r="L1930" s="32">
        <f t="shared" si="102"/>
        <v>7071</v>
      </c>
      <c r="M1930" s="30">
        <v>0</v>
      </c>
      <c r="N1930" s="32">
        <f t="shared" si="103"/>
        <v>7071</v>
      </c>
      <c r="O1930" s="33"/>
      <c r="P1930" s="34"/>
    </row>
    <row r="1931" spans="1:16" s="35" customFormat="1" x14ac:dyDescent="0.3">
      <c r="A1931" s="22" t="s">
        <v>304</v>
      </c>
      <c r="B1931" s="23" t="s">
        <v>305</v>
      </c>
      <c r="C1931" s="24" t="s">
        <v>306</v>
      </c>
      <c r="D1931" s="25">
        <v>43647</v>
      </c>
      <c r="E1931" s="25">
        <v>44012</v>
      </c>
      <c r="F1931" s="26" t="s">
        <v>146</v>
      </c>
      <c r="G1931" s="27" t="s">
        <v>147</v>
      </c>
      <c r="H1931" s="28" t="s">
        <v>108</v>
      </c>
      <c r="I1931" s="29" t="s">
        <v>109</v>
      </c>
      <c r="J1931" s="30">
        <v>0</v>
      </c>
      <c r="K1931" s="31">
        <v>0</v>
      </c>
      <c r="L1931" s="32">
        <f t="shared" si="102"/>
        <v>0</v>
      </c>
      <c r="M1931" s="30">
        <v>0</v>
      </c>
      <c r="N1931" s="32">
        <f t="shared" si="103"/>
        <v>0</v>
      </c>
      <c r="O1931" s="33"/>
      <c r="P1931" s="34"/>
    </row>
    <row r="1932" spans="1:16" s="35" customFormat="1" x14ac:dyDescent="0.3">
      <c r="A1932" s="22" t="s">
        <v>304</v>
      </c>
      <c r="B1932" s="23" t="s">
        <v>305</v>
      </c>
      <c r="C1932" s="24" t="s">
        <v>306</v>
      </c>
      <c r="D1932" s="25">
        <v>43647</v>
      </c>
      <c r="E1932" s="25">
        <v>44012</v>
      </c>
      <c r="F1932" s="45" t="s">
        <v>146</v>
      </c>
      <c r="G1932" s="46" t="s">
        <v>147</v>
      </c>
      <c r="H1932" s="47" t="s">
        <v>34</v>
      </c>
      <c r="I1932" s="48" t="s">
        <v>152</v>
      </c>
      <c r="J1932" s="49">
        <f>SUM(J1926:J1931)</f>
        <v>116883</v>
      </c>
      <c r="K1932" s="50">
        <f>SUM(K1926:K1931)</f>
        <v>3798</v>
      </c>
      <c r="L1932" s="51">
        <f t="shared" si="102"/>
        <v>120681</v>
      </c>
      <c r="M1932" s="49">
        <f>SUM(M1926:M1931)</f>
        <v>0</v>
      </c>
      <c r="N1932" s="51">
        <f t="shared" si="103"/>
        <v>120681</v>
      </c>
      <c r="O1932" s="52"/>
      <c r="P1932" s="53"/>
    </row>
    <row r="1933" spans="1:16" s="35" customFormat="1" x14ac:dyDescent="0.3">
      <c r="A1933" s="22" t="s">
        <v>304</v>
      </c>
      <c r="B1933" s="23" t="s">
        <v>305</v>
      </c>
      <c r="C1933" s="24" t="s">
        <v>306</v>
      </c>
      <c r="D1933" s="25">
        <v>43647</v>
      </c>
      <c r="E1933" s="25">
        <v>44012</v>
      </c>
      <c r="F1933" s="26" t="s">
        <v>153</v>
      </c>
      <c r="G1933" s="27" t="s">
        <v>154</v>
      </c>
      <c r="H1933" s="28" t="s">
        <v>42</v>
      </c>
      <c r="I1933" s="29" t="s">
        <v>135</v>
      </c>
      <c r="J1933" s="30">
        <v>8992</v>
      </c>
      <c r="K1933" s="31">
        <v>0</v>
      </c>
      <c r="L1933" s="32">
        <f t="shared" si="102"/>
        <v>8992</v>
      </c>
      <c r="M1933" s="30">
        <v>0</v>
      </c>
      <c r="N1933" s="32">
        <f t="shared" si="103"/>
        <v>8992</v>
      </c>
      <c r="O1933" s="33">
        <v>0</v>
      </c>
      <c r="P1933" s="34">
        <v>0</v>
      </c>
    </row>
    <row r="1934" spans="1:16" s="35" customFormat="1" x14ac:dyDescent="0.3">
      <c r="A1934" s="22" t="s">
        <v>304</v>
      </c>
      <c r="B1934" s="23" t="s">
        <v>305</v>
      </c>
      <c r="C1934" s="24" t="s">
        <v>306</v>
      </c>
      <c r="D1934" s="25">
        <v>43647</v>
      </c>
      <c r="E1934" s="25">
        <v>44012</v>
      </c>
      <c r="F1934" s="26" t="s">
        <v>153</v>
      </c>
      <c r="G1934" s="27" t="s">
        <v>154</v>
      </c>
      <c r="H1934" s="28" t="s">
        <v>44</v>
      </c>
      <c r="I1934" s="29" t="s">
        <v>45</v>
      </c>
      <c r="J1934" s="30">
        <v>0</v>
      </c>
      <c r="K1934" s="31">
        <v>1055</v>
      </c>
      <c r="L1934" s="32">
        <f t="shared" si="102"/>
        <v>1055</v>
      </c>
      <c r="M1934" s="30">
        <v>0</v>
      </c>
      <c r="N1934" s="32">
        <f t="shared" si="103"/>
        <v>1055</v>
      </c>
      <c r="O1934" s="33"/>
      <c r="P1934" s="34"/>
    </row>
    <row r="1935" spans="1:16" s="35" customFormat="1" x14ac:dyDescent="0.3">
      <c r="A1935" s="22" t="s">
        <v>304</v>
      </c>
      <c r="B1935" s="23" t="s">
        <v>305</v>
      </c>
      <c r="C1935" s="24" t="s">
        <v>306</v>
      </c>
      <c r="D1935" s="25">
        <v>43647</v>
      </c>
      <c r="E1935" s="25">
        <v>44012</v>
      </c>
      <c r="F1935" s="26" t="s">
        <v>153</v>
      </c>
      <c r="G1935" s="27" t="s">
        <v>154</v>
      </c>
      <c r="H1935" s="28" t="s">
        <v>58</v>
      </c>
      <c r="I1935" s="29" t="s">
        <v>136</v>
      </c>
      <c r="J1935" s="30">
        <v>0</v>
      </c>
      <c r="K1935" s="31">
        <v>0</v>
      </c>
      <c r="L1935" s="32">
        <f t="shared" si="102"/>
        <v>0</v>
      </c>
      <c r="M1935" s="30">
        <v>0</v>
      </c>
      <c r="N1935" s="32">
        <f t="shared" si="103"/>
        <v>0</v>
      </c>
      <c r="O1935" s="33"/>
      <c r="P1935" s="34"/>
    </row>
    <row r="1936" spans="1:16" s="35" customFormat="1" x14ac:dyDescent="0.3">
      <c r="A1936" s="22" t="s">
        <v>304</v>
      </c>
      <c r="B1936" s="23" t="s">
        <v>305</v>
      </c>
      <c r="C1936" s="24" t="s">
        <v>306</v>
      </c>
      <c r="D1936" s="25">
        <v>43647</v>
      </c>
      <c r="E1936" s="25">
        <v>44012</v>
      </c>
      <c r="F1936" s="26" t="s">
        <v>153</v>
      </c>
      <c r="G1936" s="27" t="s">
        <v>154</v>
      </c>
      <c r="H1936" s="28" t="s">
        <v>96</v>
      </c>
      <c r="I1936" s="29" t="s">
        <v>139</v>
      </c>
      <c r="J1936" s="30">
        <v>0</v>
      </c>
      <c r="K1936" s="31">
        <v>0</v>
      </c>
      <c r="L1936" s="32">
        <f t="shared" si="102"/>
        <v>0</v>
      </c>
      <c r="M1936" s="30">
        <v>0</v>
      </c>
      <c r="N1936" s="32">
        <f t="shared" si="103"/>
        <v>0</v>
      </c>
      <c r="O1936" s="33"/>
      <c r="P1936" s="34"/>
    </row>
    <row r="1937" spans="1:16" s="35" customFormat="1" x14ac:dyDescent="0.3">
      <c r="A1937" s="22" t="s">
        <v>304</v>
      </c>
      <c r="B1937" s="23" t="s">
        <v>305</v>
      </c>
      <c r="C1937" s="24" t="s">
        <v>306</v>
      </c>
      <c r="D1937" s="25">
        <v>43647</v>
      </c>
      <c r="E1937" s="25">
        <v>44012</v>
      </c>
      <c r="F1937" s="26" t="s">
        <v>153</v>
      </c>
      <c r="G1937" s="27" t="s">
        <v>154</v>
      </c>
      <c r="H1937" s="28" t="s">
        <v>155</v>
      </c>
      <c r="I1937" s="29" t="s">
        <v>156</v>
      </c>
      <c r="J1937" s="30">
        <v>2751</v>
      </c>
      <c r="K1937" s="31">
        <v>0</v>
      </c>
      <c r="L1937" s="32">
        <f t="shared" si="102"/>
        <v>2751</v>
      </c>
      <c r="M1937" s="30">
        <v>0</v>
      </c>
      <c r="N1937" s="32">
        <f t="shared" si="103"/>
        <v>2751</v>
      </c>
      <c r="O1937" s="33"/>
      <c r="P1937" s="34"/>
    </row>
    <row r="1938" spans="1:16" s="35" customFormat="1" x14ac:dyDescent="0.3">
      <c r="A1938" s="22" t="s">
        <v>304</v>
      </c>
      <c r="B1938" s="23" t="s">
        <v>305</v>
      </c>
      <c r="C1938" s="24" t="s">
        <v>306</v>
      </c>
      <c r="D1938" s="25">
        <v>43647</v>
      </c>
      <c r="E1938" s="25">
        <v>44012</v>
      </c>
      <c r="F1938" s="26" t="s">
        <v>153</v>
      </c>
      <c r="G1938" s="27" t="s">
        <v>154</v>
      </c>
      <c r="H1938" s="28" t="s">
        <v>108</v>
      </c>
      <c r="I1938" s="29" t="s">
        <v>109</v>
      </c>
      <c r="J1938" s="30">
        <v>0</v>
      </c>
      <c r="K1938" s="31">
        <v>0</v>
      </c>
      <c r="L1938" s="32">
        <f t="shared" si="102"/>
        <v>0</v>
      </c>
      <c r="M1938" s="30">
        <v>0</v>
      </c>
      <c r="N1938" s="32">
        <f t="shared" si="103"/>
        <v>0</v>
      </c>
      <c r="O1938" s="33"/>
      <c r="P1938" s="34"/>
    </row>
    <row r="1939" spans="1:16" s="35" customFormat="1" x14ac:dyDescent="0.3">
      <c r="A1939" s="22" t="s">
        <v>304</v>
      </c>
      <c r="B1939" s="23" t="s">
        <v>305</v>
      </c>
      <c r="C1939" s="24" t="s">
        <v>306</v>
      </c>
      <c r="D1939" s="25">
        <v>43647</v>
      </c>
      <c r="E1939" s="25">
        <v>44012</v>
      </c>
      <c r="F1939" s="45" t="s">
        <v>153</v>
      </c>
      <c r="G1939" s="46" t="s">
        <v>154</v>
      </c>
      <c r="H1939" s="47" t="s">
        <v>34</v>
      </c>
      <c r="I1939" s="48" t="s">
        <v>157</v>
      </c>
      <c r="J1939" s="49">
        <f>SUM(J1933:J1938)</f>
        <v>11743</v>
      </c>
      <c r="K1939" s="50">
        <f>SUM(K1933:K1938)</f>
        <v>1055</v>
      </c>
      <c r="L1939" s="51">
        <f t="shared" si="102"/>
        <v>12798</v>
      </c>
      <c r="M1939" s="49">
        <f>SUM(M1933:M1938)</f>
        <v>0</v>
      </c>
      <c r="N1939" s="51">
        <f t="shared" si="103"/>
        <v>12798</v>
      </c>
      <c r="O1939" s="52"/>
      <c r="P1939" s="53"/>
    </row>
    <row r="1940" spans="1:16" s="35" customFormat="1" x14ac:dyDescent="0.3">
      <c r="A1940" s="22" t="s">
        <v>304</v>
      </c>
      <c r="B1940" s="23" t="s">
        <v>305</v>
      </c>
      <c r="C1940" s="24" t="s">
        <v>306</v>
      </c>
      <c r="D1940" s="25">
        <v>43647</v>
      </c>
      <c r="E1940" s="25">
        <v>44012</v>
      </c>
      <c r="F1940" s="26" t="s">
        <v>158</v>
      </c>
      <c r="G1940" s="27" t="s">
        <v>159</v>
      </c>
      <c r="H1940" s="28" t="s">
        <v>42</v>
      </c>
      <c r="I1940" s="29" t="s">
        <v>135</v>
      </c>
      <c r="J1940" s="30">
        <v>0</v>
      </c>
      <c r="K1940" s="31">
        <v>0</v>
      </c>
      <c r="L1940" s="32">
        <f t="shared" si="102"/>
        <v>0</v>
      </c>
      <c r="M1940" s="30">
        <v>0</v>
      </c>
      <c r="N1940" s="32">
        <f t="shared" si="103"/>
        <v>0</v>
      </c>
      <c r="O1940" s="33">
        <v>0</v>
      </c>
      <c r="P1940" s="34">
        <v>0</v>
      </c>
    </row>
    <row r="1941" spans="1:16" s="35" customFormat="1" x14ac:dyDescent="0.3">
      <c r="A1941" s="22" t="s">
        <v>304</v>
      </c>
      <c r="B1941" s="23" t="s">
        <v>305</v>
      </c>
      <c r="C1941" s="24" t="s">
        <v>306</v>
      </c>
      <c r="D1941" s="25">
        <v>43647</v>
      </c>
      <c r="E1941" s="25">
        <v>44012</v>
      </c>
      <c r="F1941" s="26" t="s">
        <v>158</v>
      </c>
      <c r="G1941" s="27" t="s">
        <v>159</v>
      </c>
      <c r="H1941" s="28" t="s">
        <v>44</v>
      </c>
      <c r="I1941" s="29" t="s">
        <v>160</v>
      </c>
      <c r="J1941" s="30">
        <v>0</v>
      </c>
      <c r="K1941" s="31">
        <v>0</v>
      </c>
      <c r="L1941" s="32">
        <f t="shared" si="102"/>
        <v>0</v>
      </c>
      <c r="M1941" s="30">
        <v>0</v>
      </c>
      <c r="N1941" s="32">
        <f t="shared" si="103"/>
        <v>0</v>
      </c>
      <c r="O1941" s="33"/>
      <c r="P1941" s="34"/>
    </row>
    <row r="1942" spans="1:16" s="35" customFormat="1" x14ac:dyDescent="0.3">
      <c r="A1942" s="22" t="s">
        <v>304</v>
      </c>
      <c r="B1942" s="23" t="s">
        <v>305</v>
      </c>
      <c r="C1942" s="24" t="s">
        <v>306</v>
      </c>
      <c r="D1942" s="25">
        <v>43647</v>
      </c>
      <c r="E1942" s="25">
        <v>44012</v>
      </c>
      <c r="F1942" s="26" t="s">
        <v>158</v>
      </c>
      <c r="G1942" s="27" t="s">
        <v>159</v>
      </c>
      <c r="H1942" s="28" t="s">
        <v>58</v>
      </c>
      <c r="I1942" s="29" t="s">
        <v>136</v>
      </c>
      <c r="J1942" s="30">
        <v>10831</v>
      </c>
      <c r="K1942" s="31">
        <v>0</v>
      </c>
      <c r="L1942" s="32">
        <f t="shared" si="102"/>
        <v>10831</v>
      </c>
      <c r="M1942" s="30">
        <v>0</v>
      </c>
      <c r="N1942" s="32">
        <f t="shared" si="103"/>
        <v>10831</v>
      </c>
      <c r="O1942" s="33"/>
      <c r="P1942" s="34"/>
    </row>
    <row r="1943" spans="1:16" s="35" customFormat="1" x14ac:dyDescent="0.3">
      <c r="A1943" s="22" t="s">
        <v>304</v>
      </c>
      <c r="B1943" s="23" t="s">
        <v>305</v>
      </c>
      <c r="C1943" s="24" t="s">
        <v>306</v>
      </c>
      <c r="D1943" s="25">
        <v>43647</v>
      </c>
      <c r="E1943" s="25">
        <v>44012</v>
      </c>
      <c r="F1943" s="26" t="s">
        <v>158</v>
      </c>
      <c r="G1943" s="27" t="s">
        <v>159</v>
      </c>
      <c r="H1943" s="28" t="s">
        <v>96</v>
      </c>
      <c r="I1943" s="29" t="s">
        <v>161</v>
      </c>
      <c r="J1943" s="30">
        <v>0</v>
      </c>
      <c r="K1943" s="31">
        <v>0</v>
      </c>
      <c r="L1943" s="32">
        <f t="shared" si="102"/>
        <v>0</v>
      </c>
      <c r="M1943" s="30">
        <v>0</v>
      </c>
      <c r="N1943" s="32">
        <f t="shared" si="103"/>
        <v>0</v>
      </c>
      <c r="O1943" s="33"/>
      <c r="P1943" s="34"/>
    </row>
    <row r="1944" spans="1:16" s="35" customFormat="1" x14ac:dyDescent="0.3">
      <c r="A1944" s="22" t="s">
        <v>304</v>
      </c>
      <c r="B1944" s="23" t="s">
        <v>305</v>
      </c>
      <c r="C1944" s="24" t="s">
        <v>306</v>
      </c>
      <c r="D1944" s="25">
        <v>43647</v>
      </c>
      <c r="E1944" s="25">
        <v>44012</v>
      </c>
      <c r="F1944" s="26" t="s">
        <v>158</v>
      </c>
      <c r="G1944" s="27" t="s">
        <v>159</v>
      </c>
      <c r="H1944" s="28" t="s">
        <v>108</v>
      </c>
      <c r="I1944" s="29" t="s">
        <v>109</v>
      </c>
      <c r="J1944" s="30">
        <v>0</v>
      </c>
      <c r="K1944" s="31">
        <v>0</v>
      </c>
      <c r="L1944" s="32">
        <f t="shared" si="102"/>
        <v>0</v>
      </c>
      <c r="M1944" s="30">
        <v>0</v>
      </c>
      <c r="N1944" s="32">
        <f t="shared" si="103"/>
        <v>0</v>
      </c>
      <c r="O1944" s="33"/>
      <c r="P1944" s="34"/>
    </row>
    <row r="1945" spans="1:16" s="35" customFormat="1" x14ac:dyDescent="0.3">
      <c r="A1945" s="22" t="s">
        <v>304</v>
      </c>
      <c r="B1945" s="23" t="s">
        <v>305</v>
      </c>
      <c r="C1945" s="24" t="s">
        <v>306</v>
      </c>
      <c r="D1945" s="25">
        <v>43647</v>
      </c>
      <c r="E1945" s="25">
        <v>44012</v>
      </c>
      <c r="F1945" s="45" t="s">
        <v>158</v>
      </c>
      <c r="G1945" s="46" t="s">
        <v>159</v>
      </c>
      <c r="H1945" s="47" t="s">
        <v>34</v>
      </c>
      <c r="I1945" s="48" t="s">
        <v>162</v>
      </c>
      <c r="J1945" s="49">
        <f>SUM(J1940:J1944)</f>
        <v>10831</v>
      </c>
      <c r="K1945" s="50">
        <f>SUM(K1940:K1944)</f>
        <v>0</v>
      </c>
      <c r="L1945" s="51">
        <f t="shared" si="102"/>
        <v>10831</v>
      </c>
      <c r="M1945" s="49">
        <f>SUM(M1940:M1944)</f>
        <v>0</v>
      </c>
      <c r="N1945" s="51">
        <f t="shared" si="103"/>
        <v>10831</v>
      </c>
      <c r="O1945" s="52"/>
      <c r="P1945" s="53"/>
    </row>
    <row r="1946" spans="1:16" s="35" customFormat="1" x14ac:dyDescent="0.3">
      <c r="A1946" s="22" t="s">
        <v>304</v>
      </c>
      <c r="B1946" s="23" t="s">
        <v>305</v>
      </c>
      <c r="C1946" s="24" t="s">
        <v>306</v>
      </c>
      <c r="D1946" s="25">
        <v>43647</v>
      </c>
      <c r="E1946" s="25">
        <v>44012</v>
      </c>
      <c r="F1946" s="26" t="s">
        <v>163</v>
      </c>
      <c r="G1946" s="27" t="s">
        <v>164</v>
      </c>
      <c r="H1946" s="28" t="s">
        <v>42</v>
      </c>
      <c r="I1946" s="29" t="s">
        <v>165</v>
      </c>
      <c r="J1946" s="30">
        <v>129408</v>
      </c>
      <c r="K1946" s="31">
        <v>0</v>
      </c>
      <c r="L1946" s="32">
        <f t="shared" si="102"/>
        <v>129408</v>
      </c>
      <c r="M1946" s="30">
        <v>0</v>
      </c>
      <c r="N1946" s="32">
        <f t="shared" si="103"/>
        <v>129408</v>
      </c>
      <c r="O1946" s="33">
        <v>0</v>
      </c>
      <c r="P1946" s="34">
        <v>0</v>
      </c>
    </row>
    <row r="1947" spans="1:16" s="35" customFormat="1" x14ac:dyDescent="0.3">
      <c r="A1947" s="22" t="s">
        <v>304</v>
      </c>
      <c r="B1947" s="23" t="s">
        <v>305</v>
      </c>
      <c r="C1947" s="24" t="s">
        <v>306</v>
      </c>
      <c r="D1947" s="25">
        <v>43647</v>
      </c>
      <c r="E1947" s="25">
        <v>44012</v>
      </c>
      <c r="F1947" s="26" t="s">
        <v>163</v>
      </c>
      <c r="G1947" s="27" t="s">
        <v>164</v>
      </c>
      <c r="H1947" s="28" t="s">
        <v>166</v>
      </c>
      <c r="I1947" s="29" t="s">
        <v>167</v>
      </c>
      <c r="J1947" s="30">
        <v>0</v>
      </c>
      <c r="K1947" s="31">
        <v>15183</v>
      </c>
      <c r="L1947" s="32">
        <f t="shared" si="102"/>
        <v>15183</v>
      </c>
      <c r="M1947" s="30">
        <v>0</v>
      </c>
      <c r="N1947" s="32">
        <f t="shared" si="103"/>
        <v>15183</v>
      </c>
      <c r="O1947" s="33"/>
      <c r="P1947" s="34"/>
    </row>
    <row r="1948" spans="1:16" s="35" customFormat="1" x14ac:dyDescent="0.3">
      <c r="A1948" s="22" t="s">
        <v>304</v>
      </c>
      <c r="B1948" s="23" t="s">
        <v>305</v>
      </c>
      <c r="C1948" s="24" t="s">
        <v>306</v>
      </c>
      <c r="D1948" s="25">
        <v>43647</v>
      </c>
      <c r="E1948" s="25">
        <v>44012</v>
      </c>
      <c r="F1948" s="26" t="s">
        <v>163</v>
      </c>
      <c r="G1948" s="27" t="s">
        <v>164</v>
      </c>
      <c r="H1948" s="28" t="s">
        <v>44</v>
      </c>
      <c r="I1948" s="29" t="s">
        <v>168</v>
      </c>
      <c r="J1948" s="30">
        <v>56124</v>
      </c>
      <c r="K1948" s="31">
        <v>0</v>
      </c>
      <c r="L1948" s="32">
        <f t="shared" ref="L1948:L2000" si="104">SUM(J1948:K1948)</f>
        <v>56124</v>
      </c>
      <c r="M1948" s="30">
        <v>0</v>
      </c>
      <c r="N1948" s="32">
        <f t="shared" ref="N1948:N2000" si="105">+SUM($L1948:$M1948)</f>
        <v>56124</v>
      </c>
      <c r="O1948" s="33">
        <v>0</v>
      </c>
      <c r="P1948" s="34">
        <v>0</v>
      </c>
    </row>
    <row r="1949" spans="1:16" s="35" customFormat="1" x14ac:dyDescent="0.3">
      <c r="A1949" s="22" t="s">
        <v>304</v>
      </c>
      <c r="B1949" s="23" t="s">
        <v>305</v>
      </c>
      <c r="C1949" s="24" t="s">
        <v>306</v>
      </c>
      <c r="D1949" s="25">
        <v>43647</v>
      </c>
      <c r="E1949" s="25">
        <v>44012</v>
      </c>
      <c r="F1949" s="26" t="s">
        <v>163</v>
      </c>
      <c r="G1949" s="27" t="s">
        <v>164</v>
      </c>
      <c r="H1949" s="28" t="s">
        <v>169</v>
      </c>
      <c r="I1949" s="29" t="s">
        <v>170</v>
      </c>
      <c r="J1949" s="30">
        <v>0</v>
      </c>
      <c r="K1949" s="31">
        <v>6585</v>
      </c>
      <c r="L1949" s="32">
        <f t="shared" si="104"/>
        <v>6585</v>
      </c>
      <c r="M1949" s="30">
        <v>0</v>
      </c>
      <c r="N1949" s="32">
        <f t="shared" si="105"/>
        <v>6585</v>
      </c>
      <c r="O1949" s="33"/>
      <c r="P1949" s="34"/>
    </row>
    <row r="1950" spans="1:16" s="35" customFormat="1" x14ac:dyDescent="0.3">
      <c r="A1950" s="22" t="s">
        <v>304</v>
      </c>
      <c r="B1950" s="23" t="s">
        <v>305</v>
      </c>
      <c r="C1950" s="24" t="s">
        <v>306</v>
      </c>
      <c r="D1950" s="25">
        <v>43647</v>
      </c>
      <c r="E1950" s="25">
        <v>44012</v>
      </c>
      <c r="F1950" s="26" t="s">
        <v>163</v>
      </c>
      <c r="G1950" s="27" t="s">
        <v>164</v>
      </c>
      <c r="H1950" s="28" t="s">
        <v>171</v>
      </c>
      <c r="I1950" s="29" t="s">
        <v>172</v>
      </c>
      <c r="J1950" s="30">
        <v>0</v>
      </c>
      <c r="K1950" s="31">
        <v>0</v>
      </c>
      <c r="L1950" s="32">
        <f t="shared" si="104"/>
        <v>0</v>
      </c>
      <c r="M1950" s="30">
        <v>0</v>
      </c>
      <c r="N1950" s="32">
        <f t="shared" si="105"/>
        <v>0</v>
      </c>
      <c r="O1950" s="33">
        <v>0</v>
      </c>
      <c r="P1950" s="34">
        <v>0</v>
      </c>
    </row>
    <row r="1951" spans="1:16" s="35" customFormat="1" x14ac:dyDescent="0.3">
      <c r="A1951" s="22" t="s">
        <v>304</v>
      </c>
      <c r="B1951" s="23" t="s">
        <v>305</v>
      </c>
      <c r="C1951" s="24" t="s">
        <v>306</v>
      </c>
      <c r="D1951" s="25">
        <v>43647</v>
      </c>
      <c r="E1951" s="25">
        <v>44012</v>
      </c>
      <c r="F1951" s="26" t="s">
        <v>163</v>
      </c>
      <c r="G1951" s="27" t="s">
        <v>164</v>
      </c>
      <c r="H1951" s="28" t="s">
        <v>58</v>
      </c>
      <c r="I1951" s="29" t="s">
        <v>173</v>
      </c>
      <c r="J1951" s="30">
        <v>17738</v>
      </c>
      <c r="K1951" s="31">
        <v>0</v>
      </c>
      <c r="L1951" s="32">
        <f t="shared" si="104"/>
        <v>17738</v>
      </c>
      <c r="M1951" s="30">
        <v>0</v>
      </c>
      <c r="N1951" s="32">
        <f t="shared" si="105"/>
        <v>17738</v>
      </c>
      <c r="O1951" s="33"/>
      <c r="P1951" s="34"/>
    </row>
    <row r="1952" spans="1:16" s="35" customFormat="1" x14ac:dyDescent="0.3">
      <c r="A1952" s="22" t="s">
        <v>304</v>
      </c>
      <c r="B1952" s="23" t="s">
        <v>305</v>
      </c>
      <c r="C1952" s="24" t="s">
        <v>306</v>
      </c>
      <c r="D1952" s="25">
        <v>43647</v>
      </c>
      <c r="E1952" s="25">
        <v>44012</v>
      </c>
      <c r="F1952" s="26" t="s">
        <v>163</v>
      </c>
      <c r="G1952" s="27" t="s">
        <v>164</v>
      </c>
      <c r="H1952" s="28" t="s">
        <v>174</v>
      </c>
      <c r="I1952" s="29" t="s">
        <v>175</v>
      </c>
      <c r="J1952" s="30">
        <v>0</v>
      </c>
      <c r="K1952" s="31">
        <v>0</v>
      </c>
      <c r="L1952" s="32">
        <f t="shared" si="104"/>
        <v>0</v>
      </c>
      <c r="M1952" s="30">
        <v>0</v>
      </c>
      <c r="N1952" s="32">
        <f t="shared" si="105"/>
        <v>0</v>
      </c>
      <c r="O1952" s="33"/>
      <c r="P1952" s="34"/>
    </row>
    <row r="1953" spans="1:16" s="35" customFormat="1" x14ac:dyDescent="0.3">
      <c r="A1953" s="22" t="s">
        <v>304</v>
      </c>
      <c r="B1953" s="23" t="s">
        <v>305</v>
      </c>
      <c r="C1953" s="24" t="s">
        <v>306</v>
      </c>
      <c r="D1953" s="25">
        <v>43647</v>
      </c>
      <c r="E1953" s="25">
        <v>44012</v>
      </c>
      <c r="F1953" s="26" t="s">
        <v>163</v>
      </c>
      <c r="G1953" s="27" t="s">
        <v>164</v>
      </c>
      <c r="H1953" s="28" t="s">
        <v>82</v>
      </c>
      <c r="I1953" s="29" t="s">
        <v>176</v>
      </c>
      <c r="J1953" s="30">
        <v>0</v>
      </c>
      <c r="K1953" s="31">
        <v>0</v>
      </c>
      <c r="L1953" s="32">
        <f t="shared" si="104"/>
        <v>0</v>
      </c>
      <c r="M1953" s="30">
        <v>0</v>
      </c>
      <c r="N1953" s="32">
        <f t="shared" si="105"/>
        <v>0</v>
      </c>
      <c r="O1953" s="33"/>
      <c r="P1953" s="34"/>
    </row>
    <row r="1954" spans="1:16" s="35" customFormat="1" x14ac:dyDescent="0.3">
      <c r="A1954" s="22" t="s">
        <v>304</v>
      </c>
      <c r="B1954" s="23" t="s">
        <v>305</v>
      </c>
      <c r="C1954" s="24" t="s">
        <v>306</v>
      </c>
      <c r="D1954" s="25">
        <v>43647</v>
      </c>
      <c r="E1954" s="25">
        <v>44012</v>
      </c>
      <c r="F1954" s="26" t="s">
        <v>163</v>
      </c>
      <c r="G1954" s="27" t="s">
        <v>164</v>
      </c>
      <c r="H1954" s="28" t="s">
        <v>96</v>
      </c>
      <c r="I1954" s="29" t="s">
        <v>177</v>
      </c>
      <c r="J1954" s="30">
        <v>6307</v>
      </c>
      <c r="K1954" s="31">
        <v>0</v>
      </c>
      <c r="L1954" s="32">
        <f t="shared" si="104"/>
        <v>6307</v>
      </c>
      <c r="M1954" s="30">
        <v>0</v>
      </c>
      <c r="N1954" s="32">
        <f t="shared" si="105"/>
        <v>6307</v>
      </c>
      <c r="O1954" s="33"/>
      <c r="P1954" s="34"/>
    </row>
    <row r="1955" spans="1:16" s="35" customFormat="1" x14ac:dyDescent="0.3">
      <c r="A1955" s="22" t="s">
        <v>304</v>
      </c>
      <c r="B1955" s="23" t="s">
        <v>305</v>
      </c>
      <c r="C1955" s="24" t="s">
        <v>306</v>
      </c>
      <c r="D1955" s="25">
        <v>43647</v>
      </c>
      <c r="E1955" s="25">
        <v>44012</v>
      </c>
      <c r="F1955" s="26" t="s">
        <v>163</v>
      </c>
      <c r="G1955" s="27" t="s">
        <v>164</v>
      </c>
      <c r="H1955" s="28" t="s">
        <v>100</v>
      </c>
      <c r="I1955" s="29" t="s">
        <v>178</v>
      </c>
      <c r="J1955" s="30">
        <v>0</v>
      </c>
      <c r="K1955" s="31">
        <v>0</v>
      </c>
      <c r="L1955" s="32">
        <f t="shared" si="104"/>
        <v>0</v>
      </c>
      <c r="M1955" s="30">
        <v>0</v>
      </c>
      <c r="N1955" s="32">
        <f t="shared" si="105"/>
        <v>0</v>
      </c>
      <c r="O1955" s="33"/>
      <c r="P1955" s="34"/>
    </row>
    <row r="1956" spans="1:16" s="35" customFormat="1" x14ac:dyDescent="0.3">
      <c r="A1956" s="22" t="s">
        <v>304</v>
      </c>
      <c r="B1956" s="23" t="s">
        <v>305</v>
      </c>
      <c r="C1956" s="24" t="s">
        <v>306</v>
      </c>
      <c r="D1956" s="25">
        <v>43647</v>
      </c>
      <c r="E1956" s="25">
        <v>44012</v>
      </c>
      <c r="F1956" s="26" t="s">
        <v>163</v>
      </c>
      <c r="G1956" s="27" t="s">
        <v>164</v>
      </c>
      <c r="H1956" s="28" t="s">
        <v>150</v>
      </c>
      <c r="I1956" s="29" t="s">
        <v>179</v>
      </c>
      <c r="J1956" s="30">
        <v>0</v>
      </c>
      <c r="K1956" s="31">
        <v>0</v>
      </c>
      <c r="L1956" s="32">
        <f t="shared" si="104"/>
        <v>0</v>
      </c>
      <c r="M1956" s="30">
        <v>0</v>
      </c>
      <c r="N1956" s="32">
        <f t="shared" si="105"/>
        <v>0</v>
      </c>
      <c r="O1956" s="33"/>
      <c r="P1956" s="34"/>
    </row>
    <row r="1957" spans="1:16" s="35" customFormat="1" x14ac:dyDescent="0.3">
      <c r="A1957" s="22" t="s">
        <v>304</v>
      </c>
      <c r="B1957" s="23" t="s">
        <v>305</v>
      </c>
      <c r="C1957" s="24" t="s">
        <v>306</v>
      </c>
      <c r="D1957" s="25">
        <v>43647</v>
      </c>
      <c r="E1957" s="25">
        <v>44012</v>
      </c>
      <c r="F1957" s="26" t="s">
        <v>163</v>
      </c>
      <c r="G1957" s="27" t="s">
        <v>164</v>
      </c>
      <c r="H1957" s="28" t="s">
        <v>180</v>
      </c>
      <c r="I1957" s="29" t="s">
        <v>181</v>
      </c>
      <c r="J1957" s="30">
        <v>0</v>
      </c>
      <c r="K1957" s="31">
        <v>0</v>
      </c>
      <c r="L1957" s="32">
        <f t="shared" si="104"/>
        <v>0</v>
      </c>
      <c r="M1957" s="30">
        <v>0</v>
      </c>
      <c r="N1957" s="32">
        <f t="shared" si="105"/>
        <v>0</v>
      </c>
      <c r="O1957" s="33"/>
      <c r="P1957" s="34"/>
    </row>
    <row r="1958" spans="1:16" s="35" customFormat="1" x14ac:dyDescent="0.3">
      <c r="A1958" s="22" t="s">
        <v>304</v>
      </c>
      <c r="B1958" s="23" t="s">
        <v>305</v>
      </c>
      <c r="C1958" s="24" t="s">
        <v>306</v>
      </c>
      <c r="D1958" s="25">
        <v>43647</v>
      </c>
      <c r="E1958" s="25">
        <v>44012</v>
      </c>
      <c r="F1958" s="26" t="s">
        <v>163</v>
      </c>
      <c r="G1958" s="27" t="s">
        <v>164</v>
      </c>
      <c r="H1958" s="28" t="s">
        <v>182</v>
      </c>
      <c r="I1958" s="29" t="s">
        <v>183</v>
      </c>
      <c r="J1958" s="30">
        <v>0</v>
      </c>
      <c r="K1958" s="31">
        <v>0</v>
      </c>
      <c r="L1958" s="32">
        <f t="shared" si="104"/>
        <v>0</v>
      </c>
      <c r="M1958" s="30">
        <v>0</v>
      </c>
      <c r="N1958" s="32">
        <f t="shared" si="105"/>
        <v>0</v>
      </c>
      <c r="O1958" s="33"/>
      <c r="P1958" s="34"/>
    </row>
    <row r="1959" spans="1:16" s="35" customFormat="1" x14ac:dyDescent="0.3">
      <c r="A1959" s="22" t="s">
        <v>304</v>
      </c>
      <c r="B1959" s="23" t="s">
        <v>305</v>
      </c>
      <c r="C1959" s="24" t="s">
        <v>306</v>
      </c>
      <c r="D1959" s="25">
        <v>43647</v>
      </c>
      <c r="E1959" s="25">
        <v>44012</v>
      </c>
      <c r="F1959" s="26" t="s">
        <v>163</v>
      </c>
      <c r="G1959" s="27" t="s">
        <v>164</v>
      </c>
      <c r="H1959" s="28" t="s">
        <v>184</v>
      </c>
      <c r="I1959" s="29" t="s">
        <v>185</v>
      </c>
      <c r="J1959" s="30">
        <v>0</v>
      </c>
      <c r="K1959" s="31">
        <v>0</v>
      </c>
      <c r="L1959" s="32">
        <f t="shared" si="104"/>
        <v>0</v>
      </c>
      <c r="M1959" s="30">
        <v>0</v>
      </c>
      <c r="N1959" s="32">
        <f t="shared" si="105"/>
        <v>0</v>
      </c>
      <c r="O1959" s="33"/>
      <c r="P1959" s="34"/>
    </row>
    <row r="1960" spans="1:16" s="35" customFormat="1" x14ac:dyDescent="0.3">
      <c r="A1960" s="22" t="s">
        <v>304</v>
      </c>
      <c r="B1960" s="23" t="s">
        <v>305</v>
      </c>
      <c r="C1960" s="24" t="s">
        <v>306</v>
      </c>
      <c r="D1960" s="25">
        <v>43647</v>
      </c>
      <c r="E1960" s="25">
        <v>44012</v>
      </c>
      <c r="F1960" s="26" t="s">
        <v>163</v>
      </c>
      <c r="G1960" s="27" t="s">
        <v>164</v>
      </c>
      <c r="H1960" s="28" t="s">
        <v>186</v>
      </c>
      <c r="I1960" s="29" t="s">
        <v>187</v>
      </c>
      <c r="J1960" s="30">
        <v>0</v>
      </c>
      <c r="K1960" s="31">
        <v>0</v>
      </c>
      <c r="L1960" s="32">
        <f t="shared" si="104"/>
        <v>0</v>
      </c>
      <c r="M1960" s="30">
        <v>0</v>
      </c>
      <c r="N1960" s="32">
        <f t="shared" si="105"/>
        <v>0</v>
      </c>
      <c r="O1960" s="33"/>
      <c r="P1960" s="34"/>
    </row>
    <row r="1961" spans="1:16" s="35" customFormat="1" x14ac:dyDescent="0.3">
      <c r="A1961" s="22" t="s">
        <v>304</v>
      </c>
      <c r="B1961" s="23" t="s">
        <v>305</v>
      </c>
      <c r="C1961" s="24" t="s">
        <v>306</v>
      </c>
      <c r="D1961" s="25">
        <v>43647</v>
      </c>
      <c r="E1961" s="25">
        <v>44012</v>
      </c>
      <c r="F1961" s="26" t="s">
        <v>163</v>
      </c>
      <c r="G1961" s="27" t="s">
        <v>164</v>
      </c>
      <c r="H1961" s="28" t="s">
        <v>188</v>
      </c>
      <c r="I1961" s="29" t="s">
        <v>189</v>
      </c>
      <c r="J1961" s="30">
        <v>0</v>
      </c>
      <c r="K1961" s="31">
        <v>0</v>
      </c>
      <c r="L1961" s="32">
        <f t="shared" si="104"/>
        <v>0</v>
      </c>
      <c r="M1961" s="30">
        <v>0</v>
      </c>
      <c r="N1961" s="32">
        <f t="shared" si="105"/>
        <v>0</v>
      </c>
      <c r="O1961" s="33"/>
      <c r="P1961" s="34"/>
    </row>
    <row r="1962" spans="1:16" s="35" customFormat="1" x14ac:dyDescent="0.3">
      <c r="A1962" s="22" t="s">
        <v>304</v>
      </c>
      <c r="B1962" s="23" t="s">
        <v>305</v>
      </c>
      <c r="C1962" s="24" t="s">
        <v>306</v>
      </c>
      <c r="D1962" s="25">
        <v>43647</v>
      </c>
      <c r="E1962" s="25">
        <v>44012</v>
      </c>
      <c r="F1962" s="26" t="s">
        <v>163</v>
      </c>
      <c r="G1962" s="27" t="s">
        <v>164</v>
      </c>
      <c r="H1962" s="28" t="s">
        <v>108</v>
      </c>
      <c r="I1962" s="29" t="s">
        <v>109</v>
      </c>
      <c r="J1962" s="30">
        <v>0</v>
      </c>
      <c r="K1962" s="31">
        <v>0</v>
      </c>
      <c r="L1962" s="32">
        <f t="shared" si="104"/>
        <v>0</v>
      </c>
      <c r="M1962" s="30">
        <v>0</v>
      </c>
      <c r="N1962" s="32">
        <f t="shared" si="105"/>
        <v>0</v>
      </c>
      <c r="O1962" s="33"/>
      <c r="P1962" s="34"/>
    </row>
    <row r="1963" spans="1:16" s="35" customFormat="1" x14ac:dyDescent="0.3">
      <c r="A1963" s="22" t="s">
        <v>304</v>
      </c>
      <c r="B1963" s="23" t="s">
        <v>305</v>
      </c>
      <c r="C1963" s="24" t="s">
        <v>306</v>
      </c>
      <c r="D1963" s="25">
        <v>43647</v>
      </c>
      <c r="E1963" s="25">
        <v>44012</v>
      </c>
      <c r="F1963" s="45" t="s">
        <v>163</v>
      </c>
      <c r="G1963" s="46" t="s">
        <v>164</v>
      </c>
      <c r="H1963" s="47" t="s">
        <v>34</v>
      </c>
      <c r="I1963" s="48" t="s">
        <v>190</v>
      </c>
      <c r="J1963" s="49">
        <f>SUM(J1946:J1962)</f>
        <v>209577</v>
      </c>
      <c r="K1963" s="50">
        <f>SUM(K1946:K1962)</f>
        <v>21768</v>
      </c>
      <c r="L1963" s="51">
        <f t="shared" si="104"/>
        <v>231345</v>
      </c>
      <c r="M1963" s="49">
        <f>SUM(M1946:M1962)</f>
        <v>0</v>
      </c>
      <c r="N1963" s="51">
        <f t="shared" si="105"/>
        <v>231345</v>
      </c>
      <c r="O1963" s="52"/>
      <c r="P1963" s="53"/>
    </row>
    <row r="1964" spans="1:16" s="35" customFormat="1" x14ac:dyDescent="0.3">
      <c r="A1964" s="22" t="s">
        <v>304</v>
      </c>
      <c r="B1964" s="23" t="s">
        <v>305</v>
      </c>
      <c r="C1964" s="24" t="s">
        <v>306</v>
      </c>
      <c r="D1964" s="25">
        <v>43647</v>
      </c>
      <c r="E1964" s="25">
        <v>44012</v>
      </c>
      <c r="F1964" s="26" t="s">
        <v>191</v>
      </c>
      <c r="G1964" s="27" t="s">
        <v>192</v>
      </c>
      <c r="H1964" s="28" t="s">
        <v>42</v>
      </c>
      <c r="I1964" s="29" t="s">
        <v>135</v>
      </c>
      <c r="J1964" s="30">
        <v>0</v>
      </c>
      <c r="K1964" s="31">
        <v>0</v>
      </c>
      <c r="L1964" s="32">
        <f t="shared" si="104"/>
        <v>0</v>
      </c>
      <c r="M1964" s="30">
        <v>0</v>
      </c>
      <c r="N1964" s="32">
        <f t="shared" si="105"/>
        <v>0</v>
      </c>
      <c r="O1964" s="33">
        <v>0</v>
      </c>
      <c r="P1964" s="34">
        <v>0</v>
      </c>
    </row>
    <row r="1965" spans="1:16" s="35" customFormat="1" x14ac:dyDescent="0.3">
      <c r="A1965" s="22" t="s">
        <v>304</v>
      </c>
      <c r="B1965" s="23" t="s">
        <v>305</v>
      </c>
      <c r="C1965" s="24" t="s">
        <v>306</v>
      </c>
      <c r="D1965" s="25">
        <v>43647</v>
      </c>
      <c r="E1965" s="25">
        <v>44012</v>
      </c>
      <c r="F1965" s="26" t="s">
        <v>191</v>
      </c>
      <c r="G1965" s="27" t="s">
        <v>192</v>
      </c>
      <c r="H1965" s="28" t="s">
        <v>44</v>
      </c>
      <c r="I1965" s="29" t="s">
        <v>45</v>
      </c>
      <c r="J1965" s="30">
        <v>0</v>
      </c>
      <c r="K1965" s="31">
        <v>0</v>
      </c>
      <c r="L1965" s="32">
        <f t="shared" si="104"/>
        <v>0</v>
      </c>
      <c r="M1965" s="30">
        <v>0</v>
      </c>
      <c r="N1965" s="32">
        <f t="shared" si="105"/>
        <v>0</v>
      </c>
      <c r="O1965" s="33"/>
      <c r="P1965" s="34"/>
    </row>
    <row r="1966" spans="1:16" s="35" customFormat="1" x14ac:dyDescent="0.3">
      <c r="A1966" s="22" t="s">
        <v>304</v>
      </c>
      <c r="B1966" s="23" t="s">
        <v>305</v>
      </c>
      <c r="C1966" s="24" t="s">
        <v>306</v>
      </c>
      <c r="D1966" s="25">
        <v>43647</v>
      </c>
      <c r="E1966" s="25">
        <v>44012</v>
      </c>
      <c r="F1966" s="26" t="s">
        <v>191</v>
      </c>
      <c r="G1966" s="27" t="s">
        <v>192</v>
      </c>
      <c r="H1966" s="28" t="s">
        <v>58</v>
      </c>
      <c r="I1966" s="29" t="s">
        <v>193</v>
      </c>
      <c r="J1966" s="30">
        <v>0</v>
      </c>
      <c r="K1966" s="31">
        <v>0</v>
      </c>
      <c r="L1966" s="32">
        <f t="shared" si="104"/>
        <v>0</v>
      </c>
      <c r="M1966" s="30">
        <v>0</v>
      </c>
      <c r="N1966" s="32">
        <f t="shared" si="105"/>
        <v>0</v>
      </c>
      <c r="O1966" s="33"/>
      <c r="P1966" s="34"/>
    </row>
    <row r="1967" spans="1:16" s="35" customFormat="1" x14ac:dyDescent="0.3">
      <c r="A1967" s="22" t="s">
        <v>304</v>
      </c>
      <c r="B1967" s="23" t="s">
        <v>305</v>
      </c>
      <c r="C1967" s="24" t="s">
        <v>306</v>
      </c>
      <c r="D1967" s="25">
        <v>43647</v>
      </c>
      <c r="E1967" s="25">
        <v>44012</v>
      </c>
      <c r="F1967" s="26" t="s">
        <v>191</v>
      </c>
      <c r="G1967" s="27" t="s">
        <v>192</v>
      </c>
      <c r="H1967" s="28" t="s">
        <v>96</v>
      </c>
      <c r="I1967" s="29" t="s">
        <v>177</v>
      </c>
      <c r="J1967" s="30">
        <v>0</v>
      </c>
      <c r="K1967" s="31">
        <v>0</v>
      </c>
      <c r="L1967" s="32">
        <f t="shared" si="104"/>
        <v>0</v>
      </c>
      <c r="M1967" s="30">
        <v>0</v>
      </c>
      <c r="N1967" s="32">
        <f t="shared" si="105"/>
        <v>0</v>
      </c>
      <c r="O1967" s="33"/>
      <c r="P1967" s="34"/>
    </row>
    <row r="1968" spans="1:16" s="35" customFormat="1" x14ac:dyDescent="0.3">
      <c r="A1968" s="22" t="s">
        <v>304</v>
      </c>
      <c r="B1968" s="23" t="s">
        <v>305</v>
      </c>
      <c r="C1968" s="24" t="s">
        <v>306</v>
      </c>
      <c r="D1968" s="25">
        <v>43647</v>
      </c>
      <c r="E1968" s="25">
        <v>44012</v>
      </c>
      <c r="F1968" s="26" t="s">
        <v>191</v>
      </c>
      <c r="G1968" s="27" t="s">
        <v>192</v>
      </c>
      <c r="H1968" s="28" t="s">
        <v>108</v>
      </c>
      <c r="I1968" s="29" t="s">
        <v>109</v>
      </c>
      <c r="J1968" s="30">
        <v>2708</v>
      </c>
      <c r="K1968" s="31">
        <v>0</v>
      </c>
      <c r="L1968" s="32">
        <f t="shared" si="104"/>
        <v>2708</v>
      </c>
      <c r="M1968" s="30">
        <v>0</v>
      </c>
      <c r="N1968" s="32">
        <f t="shared" si="105"/>
        <v>2708</v>
      </c>
      <c r="O1968" s="33"/>
      <c r="P1968" s="34"/>
    </row>
    <row r="1969" spans="1:16" s="35" customFormat="1" x14ac:dyDescent="0.3">
      <c r="A1969" s="22" t="s">
        <v>304</v>
      </c>
      <c r="B1969" s="23" t="s">
        <v>305</v>
      </c>
      <c r="C1969" s="24" t="s">
        <v>306</v>
      </c>
      <c r="D1969" s="25">
        <v>43647</v>
      </c>
      <c r="E1969" s="25">
        <v>44012</v>
      </c>
      <c r="F1969" s="45" t="s">
        <v>191</v>
      </c>
      <c r="G1969" s="46" t="s">
        <v>192</v>
      </c>
      <c r="H1969" s="47" t="s">
        <v>34</v>
      </c>
      <c r="I1969" s="48" t="s">
        <v>194</v>
      </c>
      <c r="J1969" s="49">
        <f>SUM(J1964:J1968)</f>
        <v>2708</v>
      </c>
      <c r="K1969" s="50">
        <f>SUM(K1964:K1968)</f>
        <v>0</v>
      </c>
      <c r="L1969" s="51">
        <f t="shared" si="104"/>
        <v>2708</v>
      </c>
      <c r="M1969" s="49">
        <f>SUM(M1964:M1968)</f>
        <v>0</v>
      </c>
      <c r="N1969" s="51">
        <f t="shared" si="105"/>
        <v>2708</v>
      </c>
      <c r="O1969" s="52"/>
      <c r="P1969" s="53"/>
    </row>
    <row r="1970" spans="1:16" s="35" customFormat="1" x14ac:dyDescent="0.3">
      <c r="A1970" s="22" t="s">
        <v>304</v>
      </c>
      <c r="B1970" s="23" t="s">
        <v>305</v>
      </c>
      <c r="C1970" s="24" t="s">
        <v>306</v>
      </c>
      <c r="D1970" s="25">
        <v>43647</v>
      </c>
      <c r="E1970" s="25">
        <v>44012</v>
      </c>
      <c r="F1970" s="26" t="s">
        <v>195</v>
      </c>
      <c r="G1970" s="27" t="s">
        <v>196</v>
      </c>
      <c r="H1970" s="28" t="s">
        <v>42</v>
      </c>
      <c r="I1970" s="29" t="s">
        <v>197</v>
      </c>
      <c r="J1970" s="30">
        <v>577901</v>
      </c>
      <c r="K1970" s="31">
        <v>0</v>
      </c>
      <c r="L1970" s="32">
        <f t="shared" si="104"/>
        <v>577901</v>
      </c>
      <c r="M1970" s="30">
        <v>0</v>
      </c>
      <c r="N1970" s="32">
        <f t="shared" si="105"/>
        <v>577901</v>
      </c>
      <c r="O1970" s="33">
        <v>0</v>
      </c>
      <c r="P1970" s="34">
        <v>0</v>
      </c>
    </row>
    <row r="1971" spans="1:16" s="35" customFormat="1" x14ac:dyDescent="0.3">
      <c r="A1971" s="22" t="s">
        <v>304</v>
      </c>
      <c r="B1971" s="23" t="s">
        <v>305</v>
      </c>
      <c r="C1971" s="24" t="s">
        <v>306</v>
      </c>
      <c r="D1971" s="25">
        <v>43647</v>
      </c>
      <c r="E1971" s="25">
        <v>44012</v>
      </c>
      <c r="F1971" s="26" t="s">
        <v>195</v>
      </c>
      <c r="G1971" s="27" t="s">
        <v>196</v>
      </c>
      <c r="H1971" s="28" t="s">
        <v>44</v>
      </c>
      <c r="I1971" s="29" t="s">
        <v>198</v>
      </c>
      <c r="J1971" s="30">
        <v>0</v>
      </c>
      <c r="K1971" s="31">
        <v>67806</v>
      </c>
      <c r="L1971" s="32">
        <f t="shared" si="104"/>
        <v>67806</v>
      </c>
      <c r="M1971" s="30">
        <v>0</v>
      </c>
      <c r="N1971" s="32">
        <f t="shared" si="105"/>
        <v>67806</v>
      </c>
      <c r="O1971" s="33"/>
      <c r="P1971" s="34"/>
    </row>
    <row r="1972" spans="1:16" s="35" customFormat="1" x14ac:dyDescent="0.3">
      <c r="A1972" s="22" t="s">
        <v>304</v>
      </c>
      <c r="B1972" s="23" t="s">
        <v>305</v>
      </c>
      <c r="C1972" s="24" t="s">
        <v>306</v>
      </c>
      <c r="D1972" s="25">
        <v>43647</v>
      </c>
      <c r="E1972" s="25">
        <v>44012</v>
      </c>
      <c r="F1972" s="26" t="s">
        <v>195</v>
      </c>
      <c r="G1972" s="27" t="s">
        <v>196</v>
      </c>
      <c r="H1972" s="28" t="s">
        <v>58</v>
      </c>
      <c r="I1972" s="29" t="s">
        <v>199</v>
      </c>
      <c r="J1972" s="30">
        <v>0</v>
      </c>
      <c r="K1972" s="31">
        <v>0</v>
      </c>
      <c r="L1972" s="32">
        <f t="shared" si="104"/>
        <v>0</v>
      </c>
      <c r="M1972" s="30">
        <v>0</v>
      </c>
      <c r="N1972" s="32">
        <f t="shared" si="105"/>
        <v>0</v>
      </c>
      <c r="O1972" s="33"/>
      <c r="P1972" s="34"/>
    </row>
    <row r="1973" spans="1:16" s="35" customFormat="1" x14ac:dyDescent="0.3">
      <c r="A1973" s="22" t="s">
        <v>304</v>
      </c>
      <c r="B1973" s="23" t="s">
        <v>305</v>
      </c>
      <c r="C1973" s="24" t="s">
        <v>306</v>
      </c>
      <c r="D1973" s="25">
        <v>43647</v>
      </c>
      <c r="E1973" s="25">
        <v>44012</v>
      </c>
      <c r="F1973" s="26" t="s">
        <v>195</v>
      </c>
      <c r="G1973" s="27" t="s">
        <v>196</v>
      </c>
      <c r="H1973" s="28" t="s">
        <v>96</v>
      </c>
      <c r="I1973" s="29" t="s">
        <v>139</v>
      </c>
      <c r="J1973" s="30">
        <v>0</v>
      </c>
      <c r="K1973" s="31">
        <v>0</v>
      </c>
      <c r="L1973" s="32">
        <f t="shared" si="104"/>
        <v>0</v>
      </c>
      <c r="M1973" s="30">
        <v>0</v>
      </c>
      <c r="N1973" s="32">
        <f t="shared" si="105"/>
        <v>0</v>
      </c>
      <c r="O1973" s="33"/>
      <c r="P1973" s="34"/>
    </row>
    <row r="1974" spans="1:16" s="35" customFormat="1" x14ac:dyDescent="0.3">
      <c r="A1974" s="22" t="s">
        <v>304</v>
      </c>
      <c r="B1974" s="23" t="s">
        <v>305</v>
      </c>
      <c r="C1974" s="24" t="s">
        <v>306</v>
      </c>
      <c r="D1974" s="25">
        <v>43647</v>
      </c>
      <c r="E1974" s="25">
        <v>44012</v>
      </c>
      <c r="F1974" s="26" t="s">
        <v>195</v>
      </c>
      <c r="G1974" s="27" t="s">
        <v>196</v>
      </c>
      <c r="H1974" s="28" t="s">
        <v>200</v>
      </c>
      <c r="I1974" s="29" t="s">
        <v>201</v>
      </c>
      <c r="J1974" s="30">
        <v>1645</v>
      </c>
      <c r="K1974" s="31">
        <v>0</v>
      </c>
      <c r="L1974" s="32">
        <f t="shared" si="104"/>
        <v>1645</v>
      </c>
      <c r="M1974" s="30">
        <v>0</v>
      </c>
      <c r="N1974" s="32">
        <f t="shared" si="105"/>
        <v>1645</v>
      </c>
      <c r="O1974" s="33"/>
      <c r="P1974" s="34"/>
    </row>
    <row r="1975" spans="1:16" s="35" customFormat="1" x14ac:dyDescent="0.3">
      <c r="A1975" s="22" t="s">
        <v>304</v>
      </c>
      <c r="B1975" s="23" t="s">
        <v>305</v>
      </c>
      <c r="C1975" s="24" t="s">
        <v>306</v>
      </c>
      <c r="D1975" s="25">
        <v>43647</v>
      </c>
      <c r="E1975" s="25">
        <v>44012</v>
      </c>
      <c r="F1975" s="26" t="s">
        <v>195</v>
      </c>
      <c r="G1975" s="27" t="s">
        <v>196</v>
      </c>
      <c r="H1975" s="28" t="s">
        <v>202</v>
      </c>
      <c r="I1975" s="29" t="s">
        <v>203</v>
      </c>
      <c r="J1975" s="30">
        <v>530</v>
      </c>
      <c r="K1975" s="31">
        <v>0</v>
      </c>
      <c r="L1975" s="32">
        <f t="shared" si="104"/>
        <v>530</v>
      </c>
      <c r="M1975" s="30">
        <v>0</v>
      </c>
      <c r="N1975" s="32">
        <f t="shared" si="105"/>
        <v>530</v>
      </c>
      <c r="O1975" s="33"/>
      <c r="P1975" s="34"/>
    </row>
    <row r="1976" spans="1:16" s="35" customFormat="1" x14ac:dyDescent="0.3">
      <c r="A1976" s="22" t="s">
        <v>304</v>
      </c>
      <c r="B1976" s="23" t="s">
        <v>305</v>
      </c>
      <c r="C1976" s="24" t="s">
        <v>306</v>
      </c>
      <c r="D1976" s="25">
        <v>43647</v>
      </c>
      <c r="E1976" s="25">
        <v>44012</v>
      </c>
      <c r="F1976" s="26" t="s">
        <v>195</v>
      </c>
      <c r="G1976" s="27" t="s">
        <v>196</v>
      </c>
      <c r="H1976" s="28" t="s">
        <v>204</v>
      </c>
      <c r="I1976" s="29" t="s">
        <v>205</v>
      </c>
      <c r="J1976" s="30">
        <v>0</v>
      </c>
      <c r="K1976" s="31">
        <v>0</v>
      </c>
      <c r="L1976" s="32">
        <f t="shared" si="104"/>
        <v>0</v>
      </c>
      <c r="M1976" s="30">
        <v>0</v>
      </c>
      <c r="N1976" s="32">
        <f t="shared" si="105"/>
        <v>0</v>
      </c>
      <c r="O1976" s="33"/>
      <c r="P1976" s="34"/>
    </row>
    <row r="1977" spans="1:16" s="35" customFormat="1" x14ac:dyDescent="0.3">
      <c r="A1977" s="22" t="s">
        <v>304</v>
      </c>
      <c r="B1977" s="23" t="s">
        <v>305</v>
      </c>
      <c r="C1977" s="24" t="s">
        <v>306</v>
      </c>
      <c r="D1977" s="25">
        <v>43647</v>
      </c>
      <c r="E1977" s="25">
        <v>44012</v>
      </c>
      <c r="F1977" s="26" t="s">
        <v>195</v>
      </c>
      <c r="G1977" s="27" t="s">
        <v>196</v>
      </c>
      <c r="H1977" s="28" t="s">
        <v>206</v>
      </c>
      <c r="I1977" s="29" t="s">
        <v>207</v>
      </c>
      <c r="J1977" s="30">
        <v>2770</v>
      </c>
      <c r="K1977" s="31">
        <v>0</v>
      </c>
      <c r="L1977" s="32">
        <f t="shared" si="104"/>
        <v>2770</v>
      </c>
      <c r="M1977" s="30">
        <v>0</v>
      </c>
      <c r="N1977" s="32">
        <f t="shared" si="105"/>
        <v>2770</v>
      </c>
      <c r="O1977" s="33"/>
      <c r="P1977" s="34"/>
    </row>
    <row r="1978" spans="1:16" s="35" customFormat="1" x14ac:dyDescent="0.3">
      <c r="A1978" s="22" t="s">
        <v>304</v>
      </c>
      <c r="B1978" s="23" t="s">
        <v>305</v>
      </c>
      <c r="C1978" s="24" t="s">
        <v>306</v>
      </c>
      <c r="D1978" s="25">
        <v>43647</v>
      </c>
      <c r="E1978" s="25">
        <v>44012</v>
      </c>
      <c r="F1978" s="26" t="s">
        <v>195</v>
      </c>
      <c r="G1978" s="27" t="s">
        <v>196</v>
      </c>
      <c r="H1978" s="28" t="s">
        <v>208</v>
      </c>
      <c r="I1978" s="29" t="s">
        <v>209</v>
      </c>
      <c r="J1978" s="30">
        <v>4743</v>
      </c>
      <c r="K1978" s="31">
        <v>0</v>
      </c>
      <c r="L1978" s="32">
        <f t="shared" si="104"/>
        <v>4743</v>
      </c>
      <c r="M1978" s="30">
        <v>0</v>
      </c>
      <c r="N1978" s="32">
        <f t="shared" si="105"/>
        <v>4743</v>
      </c>
      <c r="O1978" s="33"/>
      <c r="P1978" s="34"/>
    </row>
    <row r="1979" spans="1:16" s="35" customFormat="1" x14ac:dyDescent="0.3">
      <c r="A1979" s="22" t="s">
        <v>304</v>
      </c>
      <c r="B1979" s="23" t="s">
        <v>305</v>
      </c>
      <c r="C1979" s="24" t="s">
        <v>306</v>
      </c>
      <c r="D1979" s="25">
        <v>43647</v>
      </c>
      <c r="E1979" s="25">
        <v>44012</v>
      </c>
      <c r="F1979" s="26" t="s">
        <v>195</v>
      </c>
      <c r="G1979" s="27" t="s">
        <v>196</v>
      </c>
      <c r="H1979" s="28" t="s">
        <v>210</v>
      </c>
      <c r="I1979" s="29" t="s">
        <v>211</v>
      </c>
      <c r="J1979" s="30">
        <v>121855</v>
      </c>
      <c r="K1979" s="31">
        <v>0</v>
      </c>
      <c r="L1979" s="32">
        <f t="shared" si="104"/>
        <v>121855</v>
      </c>
      <c r="M1979" s="30">
        <v>0</v>
      </c>
      <c r="N1979" s="32">
        <f t="shared" si="105"/>
        <v>121855</v>
      </c>
      <c r="O1979" s="33"/>
      <c r="P1979" s="34"/>
    </row>
    <row r="1980" spans="1:16" s="35" customFormat="1" x14ac:dyDescent="0.3">
      <c r="A1980" s="22" t="s">
        <v>304</v>
      </c>
      <c r="B1980" s="23" t="s">
        <v>305</v>
      </c>
      <c r="C1980" s="24" t="s">
        <v>306</v>
      </c>
      <c r="D1980" s="25">
        <v>43647</v>
      </c>
      <c r="E1980" s="25">
        <v>44012</v>
      </c>
      <c r="F1980" s="26" t="s">
        <v>195</v>
      </c>
      <c r="G1980" s="27" t="s">
        <v>196</v>
      </c>
      <c r="H1980" s="28" t="s">
        <v>212</v>
      </c>
      <c r="I1980" s="29" t="s">
        <v>213</v>
      </c>
      <c r="J1980" s="30">
        <v>0</v>
      </c>
      <c r="K1980" s="31">
        <v>0</v>
      </c>
      <c r="L1980" s="32">
        <f t="shared" si="104"/>
        <v>0</v>
      </c>
      <c r="M1980" s="30">
        <v>2988</v>
      </c>
      <c r="N1980" s="32">
        <f t="shared" si="105"/>
        <v>2988</v>
      </c>
      <c r="O1980" s="33"/>
      <c r="P1980" s="34"/>
    </row>
    <row r="1981" spans="1:16" s="35" customFormat="1" x14ac:dyDescent="0.3">
      <c r="A1981" s="22" t="s">
        <v>304</v>
      </c>
      <c r="B1981" s="23" t="s">
        <v>305</v>
      </c>
      <c r="C1981" s="24" t="s">
        <v>306</v>
      </c>
      <c r="D1981" s="25">
        <v>43647</v>
      </c>
      <c r="E1981" s="25">
        <v>44012</v>
      </c>
      <c r="F1981" s="26" t="s">
        <v>195</v>
      </c>
      <c r="G1981" s="27" t="s">
        <v>196</v>
      </c>
      <c r="H1981" s="28" t="s">
        <v>214</v>
      </c>
      <c r="I1981" s="29" t="s">
        <v>215</v>
      </c>
      <c r="J1981" s="30">
        <v>66</v>
      </c>
      <c r="K1981" s="31">
        <v>0</v>
      </c>
      <c r="L1981" s="32">
        <f t="shared" si="104"/>
        <v>66</v>
      </c>
      <c r="M1981" s="30">
        <v>0</v>
      </c>
      <c r="N1981" s="32">
        <f t="shared" si="105"/>
        <v>66</v>
      </c>
      <c r="O1981" s="33"/>
      <c r="P1981" s="34"/>
    </row>
    <row r="1982" spans="1:16" s="35" customFormat="1" x14ac:dyDescent="0.3">
      <c r="A1982" s="22" t="s">
        <v>304</v>
      </c>
      <c r="B1982" s="23" t="s">
        <v>305</v>
      </c>
      <c r="C1982" s="24" t="s">
        <v>306</v>
      </c>
      <c r="D1982" s="25">
        <v>43647</v>
      </c>
      <c r="E1982" s="25">
        <v>44012</v>
      </c>
      <c r="F1982" s="26" t="s">
        <v>195</v>
      </c>
      <c r="G1982" s="27" t="s">
        <v>196</v>
      </c>
      <c r="H1982" s="28" t="s">
        <v>216</v>
      </c>
      <c r="I1982" s="29" t="s">
        <v>217</v>
      </c>
      <c r="J1982" s="30">
        <v>4275</v>
      </c>
      <c r="K1982" s="31">
        <v>0</v>
      </c>
      <c r="L1982" s="32">
        <f t="shared" si="104"/>
        <v>4275</v>
      </c>
      <c r="M1982" s="30">
        <v>0</v>
      </c>
      <c r="N1982" s="32">
        <f t="shared" si="105"/>
        <v>4275</v>
      </c>
      <c r="O1982" s="33"/>
      <c r="P1982" s="34"/>
    </row>
    <row r="1983" spans="1:16" s="35" customFormat="1" x14ac:dyDescent="0.3">
      <c r="A1983" s="22" t="s">
        <v>304</v>
      </c>
      <c r="B1983" s="23" t="s">
        <v>305</v>
      </c>
      <c r="C1983" s="24" t="s">
        <v>306</v>
      </c>
      <c r="D1983" s="25">
        <v>43647</v>
      </c>
      <c r="E1983" s="25">
        <v>44012</v>
      </c>
      <c r="F1983" s="26" t="s">
        <v>195</v>
      </c>
      <c r="G1983" s="27" t="s">
        <v>196</v>
      </c>
      <c r="H1983" s="28" t="s">
        <v>108</v>
      </c>
      <c r="I1983" s="29" t="s">
        <v>109</v>
      </c>
      <c r="J1983" s="30">
        <v>0</v>
      </c>
      <c r="K1983" s="31">
        <v>0</v>
      </c>
      <c r="L1983" s="32">
        <f t="shared" si="104"/>
        <v>0</v>
      </c>
      <c r="M1983" s="30">
        <v>0</v>
      </c>
      <c r="N1983" s="32">
        <f t="shared" si="105"/>
        <v>0</v>
      </c>
      <c r="O1983" s="33"/>
      <c r="P1983" s="34"/>
    </row>
    <row r="1984" spans="1:16" s="35" customFormat="1" x14ac:dyDescent="0.3">
      <c r="A1984" s="22" t="s">
        <v>304</v>
      </c>
      <c r="B1984" s="23" t="s">
        <v>305</v>
      </c>
      <c r="C1984" s="24" t="s">
        <v>306</v>
      </c>
      <c r="D1984" s="25">
        <v>43647</v>
      </c>
      <c r="E1984" s="25">
        <v>44012</v>
      </c>
      <c r="F1984" s="45" t="s">
        <v>195</v>
      </c>
      <c r="G1984" s="46" t="s">
        <v>196</v>
      </c>
      <c r="H1984" s="47" t="s">
        <v>34</v>
      </c>
      <c r="I1984" s="48" t="s">
        <v>218</v>
      </c>
      <c r="J1984" s="49">
        <f>SUM(J1970:J1983)</f>
        <v>713785</v>
      </c>
      <c r="K1984" s="50">
        <f>SUM(K1970:K1983)</f>
        <v>67806</v>
      </c>
      <c r="L1984" s="51">
        <f t="shared" si="104"/>
        <v>781591</v>
      </c>
      <c r="M1984" s="49">
        <f>SUM(M1970:M1983)</f>
        <v>2988</v>
      </c>
      <c r="N1984" s="51">
        <f t="shared" si="105"/>
        <v>784579</v>
      </c>
      <c r="O1984" s="52"/>
      <c r="P1984" s="53"/>
    </row>
    <row r="1985" spans="1:16" s="35" customFormat="1" x14ac:dyDescent="0.3">
      <c r="A1985" s="22" t="s">
        <v>304</v>
      </c>
      <c r="B1985" s="23" t="s">
        <v>305</v>
      </c>
      <c r="C1985" s="24" t="s">
        <v>306</v>
      </c>
      <c r="D1985" s="25">
        <v>43647</v>
      </c>
      <c r="E1985" s="25">
        <v>44012</v>
      </c>
      <c r="F1985" s="26" t="s">
        <v>219</v>
      </c>
      <c r="G1985" s="27" t="s">
        <v>220</v>
      </c>
      <c r="H1985" s="28" t="s">
        <v>38</v>
      </c>
      <c r="I1985" s="29" t="s">
        <v>221</v>
      </c>
      <c r="J1985" s="30">
        <v>0</v>
      </c>
      <c r="K1985" s="31">
        <v>0</v>
      </c>
      <c r="L1985" s="32">
        <f t="shared" si="104"/>
        <v>0</v>
      </c>
      <c r="M1985" s="30">
        <v>0</v>
      </c>
      <c r="N1985" s="32">
        <f t="shared" si="105"/>
        <v>0</v>
      </c>
      <c r="O1985" s="33">
        <v>0</v>
      </c>
      <c r="P1985" s="34">
        <v>0</v>
      </c>
    </row>
    <row r="1986" spans="1:16" s="35" customFormat="1" x14ac:dyDescent="0.3">
      <c r="A1986" s="22" t="s">
        <v>304</v>
      </c>
      <c r="B1986" s="23" t="s">
        <v>305</v>
      </c>
      <c r="C1986" s="24" t="s">
        <v>306</v>
      </c>
      <c r="D1986" s="25">
        <v>43647</v>
      </c>
      <c r="E1986" s="25">
        <v>44012</v>
      </c>
      <c r="F1986" s="26" t="s">
        <v>219</v>
      </c>
      <c r="G1986" s="27" t="s">
        <v>220</v>
      </c>
      <c r="H1986" s="28" t="s">
        <v>222</v>
      </c>
      <c r="I1986" s="29" t="s">
        <v>223</v>
      </c>
      <c r="J1986" s="30">
        <v>0</v>
      </c>
      <c r="K1986" s="31">
        <v>0</v>
      </c>
      <c r="L1986" s="32">
        <f t="shared" si="104"/>
        <v>0</v>
      </c>
      <c r="M1986" s="30">
        <v>0</v>
      </c>
      <c r="N1986" s="32">
        <f t="shared" si="105"/>
        <v>0</v>
      </c>
      <c r="O1986" s="33"/>
      <c r="P1986" s="34"/>
    </row>
    <row r="1987" spans="1:16" s="35" customFormat="1" x14ac:dyDescent="0.3">
      <c r="A1987" s="22" t="s">
        <v>304</v>
      </c>
      <c r="B1987" s="23" t="s">
        <v>305</v>
      </c>
      <c r="C1987" s="24" t="s">
        <v>306</v>
      </c>
      <c r="D1987" s="25">
        <v>43647</v>
      </c>
      <c r="E1987" s="25">
        <v>44012</v>
      </c>
      <c r="F1987" s="26" t="s">
        <v>219</v>
      </c>
      <c r="G1987" s="27" t="s">
        <v>220</v>
      </c>
      <c r="H1987" s="28" t="s">
        <v>224</v>
      </c>
      <c r="I1987" s="29" t="s">
        <v>225</v>
      </c>
      <c r="J1987" s="30">
        <v>0</v>
      </c>
      <c r="K1987" s="31">
        <v>0</v>
      </c>
      <c r="L1987" s="32">
        <f t="shared" si="104"/>
        <v>0</v>
      </c>
      <c r="M1987" s="30">
        <v>0</v>
      </c>
      <c r="N1987" s="32">
        <f t="shared" si="105"/>
        <v>0</v>
      </c>
      <c r="O1987" s="33"/>
      <c r="P1987" s="34"/>
    </row>
    <row r="1988" spans="1:16" s="35" customFormat="1" x14ac:dyDescent="0.3">
      <c r="A1988" s="22" t="s">
        <v>304</v>
      </c>
      <c r="B1988" s="23" t="s">
        <v>305</v>
      </c>
      <c r="C1988" s="24" t="s">
        <v>306</v>
      </c>
      <c r="D1988" s="25">
        <v>43647</v>
      </c>
      <c r="E1988" s="25">
        <v>44012</v>
      </c>
      <c r="F1988" s="26" t="s">
        <v>219</v>
      </c>
      <c r="G1988" s="27" t="s">
        <v>220</v>
      </c>
      <c r="H1988" s="28" t="s">
        <v>44</v>
      </c>
      <c r="I1988" s="29" t="s">
        <v>226</v>
      </c>
      <c r="J1988" s="30">
        <v>2400</v>
      </c>
      <c r="K1988" s="31">
        <v>0</v>
      </c>
      <c r="L1988" s="32">
        <f t="shared" si="104"/>
        <v>2400</v>
      </c>
      <c r="M1988" s="30">
        <v>0</v>
      </c>
      <c r="N1988" s="32">
        <f t="shared" si="105"/>
        <v>2400</v>
      </c>
      <c r="O1988" s="33"/>
      <c r="P1988" s="34"/>
    </row>
    <row r="1989" spans="1:16" s="35" customFormat="1" x14ac:dyDescent="0.3">
      <c r="A1989" s="22" t="s">
        <v>304</v>
      </c>
      <c r="B1989" s="23" t="s">
        <v>305</v>
      </c>
      <c r="C1989" s="24" t="s">
        <v>306</v>
      </c>
      <c r="D1989" s="25">
        <v>43647</v>
      </c>
      <c r="E1989" s="25">
        <v>44012</v>
      </c>
      <c r="F1989" s="26" t="s">
        <v>219</v>
      </c>
      <c r="G1989" s="27" t="s">
        <v>220</v>
      </c>
      <c r="H1989" s="28" t="s">
        <v>64</v>
      </c>
      <c r="I1989" s="29" t="s">
        <v>227</v>
      </c>
      <c r="J1989" s="30">
        <v>0</v>
      </c>
      <c r="K1989" s="31">
        <v>0</v>
      </c>
      <c r="L1989" s="32">
        <f t="shared" si="104"/>
        <v>0</v>
      </c>
      <c r="M1989" s="30">
        <v>0</v>
      </c>
      <c r="N1989" s="32">
        <f t="shared" si="105"/>
        <v>0</v>
      </c>
      <c r="O1989" s="33"/>
      <c r="P1989" s="34"/>
    </row>
    <row r="1990" spans="1:16" s="35" customFormat="1" x14ac:dyDescent="0.3">
      <c r="A1990" s="22" t="s">
        <v>304</v>
      </c>
      <c r="B1990" s="23" t="s">
        <v>305</v>
      </c>
      <c r="C1990" s="24" t="s">
        <v>306</v>
      </c>
      <c r="D1990" s="25">
        <v>43647</v>
      </c>
      <c r="E1990" s="25">
        <v>44012</v>
      </c>
      <c r="F1990" s="26" t="s">
        <v>219</v>
      </c>
      <c r="G1990" s="27" t="s">
        <v>220</v>
      </c>
      <c r="H1990" s="28" t="s">
        <v>104</v>
      </c>
      <c r="I1990" s="29" t="s">
        <v>228</v>
      </c>
      <c r="J1990" s="30">
        <v>3925</v>
      </c>
      <c r="K1990" s="31">
        <v>0</v>
      </c>
      <c r="L1990" s="32">
        <f t="shared" si="104"/>
        <v>3925</v>
      </c>
      <c r="M1990" s="30">
        <v>0</v>
      </c>
      <c r="N1990" s="32">
        <f t="shared" si="105"/>
        <v>3925</v>
      </c>
      <c r="O1990" s="33"/>
      <c r="P1990" s="34"/>
    </row>
    <row r="1991" spans="1:16" s="35" customFormat="1" x14ac:dyDescent="0.3">
      <c r="A1991" s="22" t="s">
        <v>304</v>
      </c>
      <c r="B1991" s="23" t="s">
        <v>305</v>
      </c>
      <c r="C1991" s="24" t="s">
        <v>306</v>
      </c>
      <c r="D1991" s="25">
        <v>43647</v>
      </c>
      <c r="E1991" s="25">
        <v>44012</v>
      </c>
      <c r="F1991" s="26" t="s">
        <v>219</v>
      </c>
      <c r="G1991" s="27" t="s">
        <v>220</v>
      </c>
      <c r="H1991" s="28" t="s">
        <v>106</v>
      </c>
      <c r="I1991" s="29" t="s">
        <v>229</v>
      </c>
      <c r="J1991" s="30">
        <v>0</v>
      </c>
      <c r="K1991" s="31">
        <v>0</v>
      </c>
      <c r="L1991" s="32">
        <f t="shared" si="104"/>
        <v>0</v>
      </c>
      <c r="M1991" s="30">
        <v>0</v>
      </c>
      <c r="N1991" s="32">
        <f t="shared" si="105"/>
        <v>0</v>
      </c>
      <c r="O1991" s="33"/>
      <c r="P1991" s="34"/>
    </row>
    <row r="1992" spans="1:16" s="35" customFormat="1" x14ac:dyDescent="0.3">
      <c r="A1992" s="22" t="s">
        <v>304</v>
      </c>
      <c r="B1992" s="23" t="s">
        <v>305</v>
      </c>
      <c r="C1992" s="24" t="s">
        <v>306</v>
      </c>
      <c r="D1992" s="25">
        <v>43647</v>
      </c>
      <c r="E1992" s="25">
        <v>44012</v>
      </c>
      <c r="F1992" s="26" t="s">
        <v>219</v>
      </c>
      <c r="G1992" s="27" t="s">
        <v>220</v>
      </c>
      <c r="H1992" s="28" t="s">
        <v>230</v>
      </c>
      <c r="I1992" s="29" t="s">
        <v>231</v>
      </c>
      <c r="J1992" s="30">
        <v>0</v>
      </c>
      <c r="K1992" s="31">
        <v>0</v>
      </c>
      <c r="L1992" s="32">
        <f t="shared" si="104"/>
        <v>0</v>
      </c>
      <c r="M1992" s="30">
        <v>0</v>
      </c>
      <c r="N1992" s="32">
        <f t="shared" si="105"/>
        <v>0</v>
      </c>
      <c r="O1992" s="33"/>
      <c r="P1992" s="34"/>
    </row>
    <row r="1993" spans="1:16" s="35" customFormat="1" x14ac:dyDescent="0.3">
      <c r="A1993" s="22" t="s">
        <v>304</v>
      </c>
      <c r="B1993" s="23" t="s">
        <v>305</v>
      </c>
      <c r="C1993" s="24" t="s">
        <v>306</v>
      </c>
      <c r="D1993" s="25">
        <v>43647</v>
      </c>
      <c r="E1993" s="25">
        <v>44012</v>
      </c>
      <c r="F1993" s="26" t="s">
        <v>219</v>
      </c>
      <c r="G1993" s="27" t="s">
        <v>220</v>
      </c>
      <c r="H1993" s="28" t="s">
        <v>148</v>
      </c>
      <c r="I1993" s="29" t="s">
        <v>232</v>
      </c>
      <c r="J1993" s="30">
        <v>0</v>
      </c>
      <c r="K1993" s="31">
        <v>0</v>
      </c>
      <c r="L1993" s="32">
        <f t="shared" si="104"/>
        <v>0</v>
      </c>
      <c r="M1993" s="30">
        <v>0</v>
      </c>
      <c r="N1993" s="32">
        <f t="shared" si="105"/>
        <v>0</v>
      </c>
      <c r="O1993" s="33"/>
      <c r="P1993" s="34"/>
    </row>
    <row r="1994" spans="1:16" s="35" customFormat="1" x14ac:dyDescent="0.3">
      <c r="A1994" s="22" t="s">
        <v>304</v>
      </c>
      <c r="B1994" s="23" t="s">
        <v>305</v>
      </c>
      <c r="C1994" s="24" t="s">
        <v>306</v>
      </c>
      <c r="D1994" s="25">
        <v>43647</v>
      </c>
      <c r="E1994" s="25">
        <v>44012</v>
      </c>
      <c r="F1994" s="26" t="s">
        <v>219</v>
      </c>
      <c r="G1994" s="27" t="s">
        <v>220</v>
      </c>
      <c r="H1994" s="28" t="s">
        <v>150</v>
      </c>
      <c r="I1994" s="29" t="s">
        <v>233</v>
      </c>
      <c r="J1994" s="30">
        <v>0</v>
      </c>
      <c r="K1994" s="31">
        <v>0</v>
      </c>
      <c r="L1994" s="32">
        <f t="shared" si="104"/>
        <v>0</v>
      </c>
      <c r="M1994" s="30">
        <v>0</v>
      </c>
      <c r="N1994" s="32">
        <f t="shared" si="105"/>
        <v>0</v>
      </c>
      <c r="O1994" s="33"/>
      <c r="P1994" s="34"/>
    </row>
    <row r="1995" spans="1:16" s="35" customFormat="1" x14ac:dyDescent="0.3">
      <c r="A1995" s="22" t="s">
        <v>304</v>
      </c>
      <c r="B1995" s="23" t="s">
        <v>305</v>
      </c>
      <c r="C1995" s="24" t="s">
        <v>306</v>
      </c>
      <c r="D1995" s="25">
        <v>43647</v>
      </c>
      <c r="E1995" s="25">
        <v>44012</v>
      </c>
      <c r="F1995" s="26" t="s">
        <v>219</v>
      </c>
      <c r="G1995" s="27" t="s">
        <v>220</v>
      </c>
      <c r="H1995" s="28" t="s">
        <v>234</v>
      </c>
      <c r="I1995" s="29" t="s">
        <v>235</v>
      </c>
      <c r="J1995" s="30">
        <v>0</v>
      </c>
      <c r="K1995" s="31">
        <v>0</v>
      </c>
      <c r="L1995" s="32">
        <f t="shared" si="104"/>
        <v>0</v>
      </c>
      <c r="M1995" s="30">
        <v>0</v>
      </c>
      <c r="N1995" s="32">
        <f t="shared" si="105"/>
        <v>0</v>
      </c>
      <c r="O1995" s="33"/>
      <c r="P1995" s="34"/>
    </row>
    <row r="1996" spans="1:16" s="35" customFormat="1" x14ac:dyDescent="0.3">
      <c r="A1996" s="22" t="s">
        <v>304</v>
      </c>
      <c r="B1996" s="23" t="s">
        <v>305</v>
      </c>
      <c r="C1996" s="24" t="s">
        <v>306</v>
      </c>
      <c r="D1996" s="25">
        <v>43647</v>
      </c>
      <c r="E1996" s="25">
        <v>44012</v>
      </c>
      <c r="F1996" s="26" t="s">
        <v>219</v>
      </c>
      <c r="G1996" s="27" t="s">
        <v>220</v>
      </c>
      <c r="H1996" s="28" t="s">
        <v>236</v>
      </c>
      <c r="I1996" s="29" t="s">
        <v>237</v>
      </c>
      <c r="J1996" s="30">
        <v>0</v>
      </c>
      <c r="K1996" s="31">
        <v>0</v>
      </c>
      <c r="L1996" s="32">
        <f t="shared" si="104"/>
        <v>0</v>
      </c>
      <c r="M1996" s="30">
        <v>0</v>
      </c>
      <c r="N1996" s="32">
        <f t="shared" si="105"/>
        <v>0</v>
      </c>
      <c r="O1996" s="33"/>
      <c r="P1996" s="34"/>
    </row>
    <row r="1997" spans="1:16" s="35" customFormat="1" x14ac:dyDescent="0.3">
      <c r="A1997" s="22" t="s">
        <v>304</v>
      </c>
      <c r="B1997" s="23" t="s">
        <v>305</v>
      </c>
      <c r="C1997" s="24" t="s">
        <v>306</v>
      </c>
      <c r="D1997" s="25">
        <v>43647</v>
      </c>
      <c r="E1997" s="25">
        <v>44012</v>
      </c>
      <c r="F1997" s="26" t="s">
        <v>219</v>
      </c>
      <c r="G1997" s="27" t="s">
        <v>220</v>
      </c>
      <c r="H1997" s="28" t="s">
        <v>238</v>
      </c>
      <c r="I1997" s="29" t="s">
        <v>239</v>
      </c>
      <c r="J1997" s="30">
        <v>0</v>
      </c>
      <c r="K1997" s="31">
        <v>0</v>
      </c>
      <c r="L1997" s="32">
        <f t="shared" si="104"/>
        <v>0</v>
      </c>
      <c r="M1997" s="30">
        <v>0</v>
      </c>
      <c r="N1997" s="32">
        <f t="shared" si="105"/>
        <v>0</v>
      </c>
      <c r="O1997" s="33"/>
      <c r="P1997" s="34"/>
    </row>
    <row r="1998" spans="1:16" s="35" customFormat="1" x14ac:dyDescent="0.3">
      <c r="A1998" s="22" t="s">
        <v>304</v>
      </c>
      <c r="B1998" s="23" t="s">
        <v>305</v>
      </c>
      <c r="C1998" s="24" t="s">
        <v>306</v>
      </c>
      <c r="D1998" s="25">
        <v>43647</v>
      </c>
      <c r="E1998" s="25">
        <v>44012</v>
      </c>
      <c r="F1998" s="26" t="s">
        <v>219</v>
      </c>
      <c r="G1998" s="27" t="s">
        <v>220</v>
      </c>
      <c r="H1998" s="28" t="s">
        <v>108</v>
      </c>
      <c r="I1998" s="29" t="s">
        <v>109</v>
      </c>
      <c r="J1998" s="30">
        <v>0</v>
      </c>
      <c r="K1998" s="31">
        <v>0</v>
      </c>
      <c r="L1998" s="32">
        <f t="shared" si="104"/>
        <v>0</v>
      </c>
      <c r="M1998" s="30">
        <v>0</v>
      </c>
      <c r="N1998" s="32">
        <f t="shared" si="105"/>
        <v>0</v>
      </c>
      <c r="O1998" s="33"/>
      <c r="P1998" s="34"/>
    </row>
    <row r="1999" spans="1:16" s="35" customFormat="1" x14ac:dyDescent="0.3">
      <c r="A1999" s="22" t="s">
        <v>304</v>
      </c>
      <c r="B1999" s="23" t="s">
        <v>305</v>
      </c>
      <c r="C1999" s="24" t="s">
        <v>306</v>
      </c>
      <c r="D1999" s="25">
        <v>43647</v>
      </c>
      <c r="E1999" s="25">
        <v>44012</v>
      </c>
      <c r="F1999" s="45" t="s">
        <v>219</v>
      </c>
      <c r="G1999" s="46" t="s">
        <v>220</v>
      </c>
      <c r="H1999" s="47" t="s">
        <v>34</v>
      </c>
      <c r="I1999" s="48" t="s">
        <v>240</v>
      </c>
      <c r="J1999" s="49">
        <f>SUM(J1985:J1998)</f>
        <v>6325</v>
      </c>
      <c r="K1999" s="50">
        <f>SUM(K1985:K1998)</f>
        <v>0</v>
      </c>
      <c r="L1999" s="51">
        <f t="shared" si="104"/>
        <v>6325</v>
      </c>
      <c r="M1999" s="49">
        <f>SUM(M1985:M1998)</f>
        <v>0</v>
      </c>
      <c r="N1999" s="51">
        <f t="shared" si="105"/>
        <v>6325</v>
      </c>
      <c r="O1999" s="52"/>
      <c r="P1999" s="53"/>
    </row>
    <row r="2000" spans="1:16" s="35" customFormat="1" x14ac:dyDescent="0.3">
      <c r="A2000" s="22" t="s">
        <v>304</v>
      </c>
      <c r="B2000" s="23" t="s">
        <v>305</v>
      </c>
      <c r="C2000" s="24" t="s">
        <v>306</v>
      </c>
      <c r="D2000" s="25">
        <v>43647</v>
      </c>
      <c r="E2000" s="25">
        <v>44012</v>
      </c>
      <c r="F2000" s="36" t="s">
        <v>241</v>
      </c>
      <c r="G2000" s="37" t="s">
        <v>242</v>
      </c>
      <c r="H2000" s="38" t="s">
        <v>24</v>
      </c>
      <c r="I2000" s="39" t="s">
        <v>243</v>
      </c>
      <c r="J2000" s="40">
        <f>J1894+J1912+J1925+J1932+J1939+J1945+J1963+J1969+J1984+J1999</f>
        <v>1736088</v>
      </c>
      <c r="K2000" s="41">
        <f>K1894+K1912+K1925+K1932+K1939+K1945+K1963+K1969+K1984+K1999</f>
        <v>-11826.300000000003</v>
      </c>
      <c r="L2000" s="42">
        <f t="shared" si="104"/>
        <v>1724261.7</v>
      </c>
      <c r="M2000" s="40">
        <f>M1894+M1912+M1925+M1932+M1939+M1945+M1963+M1969+M1984+M1999</f>
        <v>-4319</v>
      </c>
      <c r="N2000" s="42">
        <f t="shared" si="105"/>
        <v>1719942.7</v>
      </c>
      <c r="O2000" s="54">
        <f>SUM(O1858:O1999)</f>
        <v>0</v>
      </c>
      <c r="P2000" s="55">
        <f>SUM(P1858:P1999)</f>
        <v>0</v>
      </c>
    </row>
    <row r="2001" spans="1:16" s="35" customFormat="1" x14ac:dyDescent="0.3">
      <c r="A2001" s="22" t="s">
        <v>304</v>
      </c>
      <c r="B2001" s="23" t="s">
        <v>305</v>
      </c>
      <c r="C2001" s="24" t="s">
        <v>306</v>
      </c>
      <c r="D2001" s="25">
        <v>43647</v>
      </c>
      <c r="E2001" s="25">
        <v>44012</v>
      </c>
      <c r="F2001" s="26" t="s">
        <v>241</v>
      </c>
      <c r="G2001" s="56" t="s">
        <v>244</v>
      </c>
      <c r="H2001" s="57" t="s">
        <v>26</v>
      </c>
      <c r="I2001" s="29" t="s">
        <v>245</v>
      </c>
      <c r="J2001" s="58">
        <v>1736088</v>
      </c>
      <c r="K2001" s="31"/>
      <c r="L2001" s="32"/>
      <c r="M2001" s="30"/>
      <c r="N2001" s="32"/>
      <c r="O2001" s="33"/>
      <c r="P2001" s="34"/>
    </row>
    <row r="2002" spans="1:16" s="35" customFormat="1" x14ac:dyDescent="0.3">
      <c r="A2002" s="22" t="s">
        <v>304</v>
      </c>
      <c r="B2002" s="23" t="s">
        <v>305</v>
      </c>
      <c r="C2002" s="24" t="s">
        <v>306</v>
      </c>
      <c r="D2002" s="25">
        <v>43647</v>
      </c>
      <c r="E2002" s="25">
        <v>44012</v>
      </c>
      <c r="F2002" s="26" t="s">
        <v>241</v>
      </c>
      <c r="G2002" s="56" t="s">
        <v>246</v>
      </c>
      <c r="H2002" s="57" t="s">
        <v>28</v>
      </c>
      <c r="I2002" s="29" t="s">
        <v>247</v>
      </c>
      <c r="J2002" s="30">
        <f>J2000-J2001</f>
        <v>0</v>
      </c>
      <c r="K2002" s="31"/>
      <c r="L2002" s="32"/>
      <c r="M2002" s="30"/>
      <c r="N2002" s="32"/>
      <c r="O2002" s="33"/>
      <c r="P2002" s="34"/>
    </row>
    <row r="2003" spans="1:16" s="35" customFormat="1" x14ac:dyDescent="0.3">
      <c r="A2003" s="22" t="s">
        <v>304</v>
      </c>
      <c r="B2003" s="23" t="s">
        <v>305</v>
      </c>
      <c r="C2003" s="24" t="s">
        <v>306</v>
      </c>
      <c r="D2003" s="25">
        <v>43647</v>
      </c>
      <c r="E2003" s="25">
        <v>44012</v>
      </c>
      <c r="F2003" s="36" t="s">
        <v>241</v>
      </c>
      <c r="G2003" s="37" t="s">
        <v>248</v>
      </c>
      <c r="H2003" s="38" t="s">
        <v>30</v>
      </c>
      <c r="I2003" s="39" t="s">
        <v>248</v>
      </c>
      <c r="J2003" s="40">
        <f>J1857-J2000</f>
        <v>-163807</v>
      </c>
      <c r="K2003" s="41">
        <f>K1857-K2000</f>
        <v>20561.300000000003</v>
      </c>
      <c r="L2003" s="42">
        <f>L1857-L2000</f>
        <v>-143245.69999999995</v>
      </c>
      <c r="M2003" s="40">
        <f>M1857-M2000</f>
        <v>-13151</v>
      </c>
      <c r="N2003" s="42">
        <f>N1857-N2000</f>
        <v>-156396.69999999995</v>
      </c>
      <c r="O2003" s="43"/>
      <c r="P2003" s="44"/>
    </row>
    <row r="2004" spans="1:16" s="35" customFormat="1" x14ac:dyDescent="0.3">
      <c r="A2004" s="22" t="s">
        <v>304</v>
      </c>
      <c r="B2004" s="23" t="s">
        <v>305</v>
      </c>
      <c r="C2004" s="24" t="s">
        <v>306</v>
      </c>
      <c r="D2004" s="25">
        <v>43647</v>
      </c>
      <c r="E2004" s="25">
        <v>44012</v>
      </c>
      <c r="F2004" s="26" t="s">
        <v>249</v>
      </c>
      <c r="G2004" s="27" t="s">
        <v>250</v>
      </c>
      <c r="H2004" s="57" t="s">
        <v>24</v>
      </c>
      <c r="I2004" s="29" t="s">
        <v>251</v>
      </c>
      <c r="J2004" s="59">
        <v>8324</v>
      </c>
      <c r="K2004" s="60"/>
      <c r="L2004" s="61">
        <f>SUM(J2004:K2004)</f>
        <v>8324</v>
      </c>
      <c r="M2004" s="59">
        <v>0</v>
      </c>
      <c r="N2004" s="61">
        <f>+SUM($L2004:$M2004)</f>
        <v>8324</v>
      </c>
      <c r="O2004" s="33"/>
      <c r="P2004" s="34"/>
    </row>
    <row r="2005" spans="1:16" s="35" customFormat="1" x14ac:dyDescent="0.3">
      <c r="A2005" s="22" t="s">
        <v>304</v>
      </c>
      <c r="B2005" s="23" t="s">
        <v>305</v>
      </c>
      <c r="C2005" s="24" t="s">
        <v>306</v>
      </c>
      <c r="D2005" s="25">
        <v>43647</v>
      </c>
      <c r="E2005" s="25">
        <v>44012</v>
      </c>
      <c r="F2005" s="26" t="s">
        <v>249</v>
      </c>
      <c r="G2005" s="27" t="s">
        <v>250</v>
      </c>
      <c r="H2005" s="57" t="s">
        <v>26</v>
      </c>
      <c r="I2005" s="29" t="s">
        <v>252</v>
      </c>
      <c r="J2005" s="59">
        <v>0</v>
      </c>
      <c r="K2005" s="60"/>
      <c r="L2005" s="61">
        <f>SUM(J2005:K2005)</f>
        <v>0</v>
      </c>
      <c r="M2005" s="59">
        <v>0</v>
      </c>
      <c r="N2005" s="61">
        <f>+SUM($L2005:$M2005)</f>
        <v>0</v>
      </c>
      <c r="O2005" s="33"/>
      <c r="P2005" s="34"/>
    </row>
    <row r="2006" spans="1:16" s="35" customFormat="1" x14ac:dyDescent="0.3">
      <c r="A2006" s="22" t="s">
        <v>304</v>
      </c>
      <c r="B2006" s="23" t="s">
        <v>305</v>
      </c>
      <c r="C2006" s="24" t="s">
        <v>306</v>
      </c>
      <c r="D2006" s="25">
        <v>43647</v>
      </c>
      <c r="E2006" s="25">
        <v>44012</v>
      </c>
      <c r="F2006" s="26" t="s">
        <v>249</v>
      </c>
      <c r="G2006" s="27" t="s">
        <v>250</v>
      </c>
      <c r="H2006" s="57" t="s">
        <v>28</v>
      </c>
      <c r="I2006" s="29" t="s">
        <v>253</v>
      </c>
      <c r="J2006" s="59">
        <v>0</v>
      </c>
      <c r="K2006" s="60"/>
      <c r="L2006" s="61">
        <f>SUM(J2006:K2006)</f>
        <v>0</v>
      </c>
      <c r="M2006" s="59">
        <v>0</v>
      </c>
      <c r="N2006" s="61">
        <f>+SUM($L2006:$M2006)</f>
        <v>0</v>
      </c>
      <c r="O2006" s="33"/>
      <c r="P2006" s="34"/>
    </row>
    <row r="2007" spans="1:16" s="35" customFormat="1" x14ac:dyDescent="0.3">
      <c r="A2007" s="22" t="s">
        <v>304</v>
      </c>
      <c r="B2007" s="23" t="s">
        <v>305</v>
      </c>
      <c r="C2007" s="24" t="s">
        <v>306</v>
      </c>
      <c r="D2007" s="25">
        <v>43647</v>
      </c>
      <c r="E2007" s="25">
        <v>44012</v>
      </c>
      <c r="F2007" s="26" t="s">
        <v>249</v>
      </c>
      <c r="G2007" s="27" t="s">
        <v>250</v>
      </c>
      <c r="H2007" s="57" t="s">
        <v>30</v>
      </c>
      <c r="I2007" s="29" t="s">
        <v>254</v>
      </c>
      <c r="J2007" s="59">
        <v>0</v>
      </c>
      <c r="K2007" s="60"/>
      <c r="L2007" s="61">
        <f>SUM(J2007:K2007)</f>
        <v>0</v>
      </c>
      <c r="M2007" s="59">
        <v>0</v>
      </c>
      <c r="N2007" s="61">
        <f>+SUM($L2007:$M2007)</f>
        <v>0</v>
      </c>
      <c r="O2007" s="33"/>
      <c r="P2007" s="34"/>
    </row>
    <row r="2008" spans="1:16" s="35" customFormat="1" x14ac:dyDescent="0.3">
      <c r="A2008" s="22" t="s">
        <v>304</v>
      </c>
      <c r="B2008" s="23" t="s">
        <v>305</v>
      </c>
      <c r="C2008" s="24" t="s">
        <v>306</v>
      </c>
      <c r="D2008" s="25">
        <v>43647</v>
      </c>
      <c r="E2008" s="25">
        <v>44012</v>
      </c>
      <c r="F2008" s="36" t="s">
        <v>249</v>
      </c>
      <c r="G2008" s="37" t="s">
        <v>250</v>
      </c>
      <c r="H2008" s="38" t="s">
        <v>32</v>
      </c>
      <c r="I2008" s="39" t="s">
        <v>255</v>
      </c>
      <c r="J2008" s="62">
        <f>SUM(J2004:J2007)</f>
        <v>8324</v>
      </c>
      <c r="K2008" s="63">
        <f>SUM(K2004:K2007)</f>
        <v>0</v>
      </c>
      <c r="L2008" s="64">
        <f>SUM(L2004:L2007)</f>
        <v>8324</v>
      </c>
      <c r="M2008" s="62">
        <f>SUM(M2004:M2007)</f>
        <v>0</v>
      </c>
      <c r="N2008" s="64">
        <f>SUM(N2004:N2007)</f>
        <v>8324</v>
      </c>
      <c r="O2008" s="43"/>
      <c r="P2008" s="44"/>
    </row>
    <row r="2009" spans="1:16" s="35" customFormat="1" x14ac:dyDescent="0.3">
      <c r="A2009" s="22" t="s">
        <v>304</v>
      </c>
      <c r="B2009" s="23" t="s">
        <v>305</v>
      </c>
      <c r="C2009" s="24" t="s">
        <v>306</v>
      </c>
      <c r="D2009" s="25">
        <v>43647</v>
      </c>
      <c r="E2009" s="25">
        <v>44012</v>
      </c>
      <c r="F2009" s="26" t="s">
        <v>256</v>
      </c>
      <c r="G2009" s="27" t="s">
        <v>257</v>
      </c>
      <c r="H2009" s="57" t="s">
        <v>24</v>
      </c>
      <c r="I2009" s="29" t="s">
        <v>258</v>
      </c>
      <c r="J2009" s="59">
        <v>35</v>
      </c>
      <c r="K2009" s="60"/>
      <c r="L2009" s="61">
        <f>SUM(J2009:K2009)</f>
        <v>35</v>
      </c>
      <c r="M2009" s="59">
        <v>0</v>
      </c>
      <c r="N2009" s="61">
        <f t="shared" ref="N2009:N2019" si="106">+SUM($L2009:$M2009)</f>
        <v>35</v>
      </c>
      <c r="O2009" s="33"/>
      <c r="P2009" s="34"/>
    </row>
    <row r="2010" spans="1:16" s="35" customFormat="1" x14ac:dyDescent="0.3">
      <c r="A2010" s="22" t="s">
        <v>304</v>
      </c>
      <c r="B2010" s="23" t="s">
        <v>305</v>
      </c>
      <c r="C2010" s="24" t="s">
        <v>306</v>
      </c>
      <c r="D2010" s="25">
        <v>43647</v>
      </c>
      <c r="E2010" s="25">
        <v>44012</v>
      </c>
      <c r="F2010" s="26" t="s">
        <v>256</v>
      </c>
      <c r="G2010" s="27" t="s">
        <v>257</v>
      </c>
      <c r="H2010" s="57" t="s">
        <v>26</v>
      </c>
      <c r="I2010" s="29" t="s">
        <v>259</v>
      </c>
      <c r="J2010" s="59">
        <v>35</v>
      </c>
      <c r="K2010" s="60"/>
      <c r="L2010" s="61">
        <f>SUM(J2010:K2010)</f>
        <v>35</v>
      </c>
      <c r="M2010" s="59">
        <v>0</v>
      </c>
      <c r="N2010" s="61">
        <f t="shared" si="106"/>
        <v>35</v>
      </c>
      <c r="O2010" s="33"/>
      <c r="P2010" s="34"/>
    </row>
    <row r="2011" spans="1:16" s="35" customFormat="1" x14ac:dyDescent="0.3">
      <c r="A2011" s="22" t="s">
        <v>304</v>
      </c>
      <c r="B2011" s="23" t="s">
        <v>305</v>
      </c>
      <c r="C2011" s="24" t="s">
        <v>306</v>
      </c>
      <c r="D2011" s="25">
        <v>43647</v>
      </c>
      <c r="E2011" s="25">
        <v>44012</v>
      </c>
      <c r="F2011" s="26" t="s">
        <v>256</v>
      </c>
      <c r="G2011" s="27" t="s">
        <v>257</v>
      </c>
      <c r="H2011" s="57" t="s">
        <v>28</v>
      </c>
      <c r="I2011" s="29" t="s">
        <v>260</v>
      </c>
      <c r="J2011" s="59">
        <v>366</v>
      </c>
      <c r="K2011" s="60"/>
      <c r="L2011" s="61">
        <f>SUM(J2011:K2011)</f>
        <v>366</v>
      </c>
      <c r="M2011" s="59">
        <v>0</v>
      </c>
      <c r="N2011" s="61">
        <f t="shared" si="106"/>
        <v>366</v>
      </c>
      <c r="O2011" s="33"/>
      <c r="P2011" s="34"/>
    </row>
    <row r="2012" spans="1:16" s="35" customFormat="1" x14ac:dyDescent="0.3">
      <c r="A2012" s="22" t="s">
        <v>304</v>
      </c>
      <c r="B2012" s="23" t="s">
        <v>305</v>
      </c>
      <c r="C2012" s="24" t="s">
        <v>306</v>
      </c>
      <c r="D2012" s="25">
        <v>43647</v>
      </c>
      <c r="E2012" s="25">
        <v>44012</v>
      </c>
      <c r="F2012" s="26" t="s">
        <v>256</v>
      </c>
      <c r="G2012" s="27" t="s">
        <v>257</v>
      </c>
      <c r="H2012" s="57" t="s">
        <v>30</v>
      </c>
      <c r="I2012" s="29" t="s">
        <v>261</v>
      </c>
      <c r="J2012" s="59">
        <f>J2009*J2011</f>
        <v>12810</v>
      </c>
      <c r="K2012" s="60"/>
      <c r="L2012" s="61">
        <f>SUM(J2012:K2012)</f>
        <v>12810</v>
      </c>
      <c r="M2012" s="59">
        <v>0</v>
      </c>
      <c r="N2012" s="61">
        <f t="shared" si="106"/>
        <v>12810</v>
      </c>
      <c r="O2012" s="33"/>
      <c r="P2012" s="34"/>
    </row>
    <row r="2013" spans="1:16" s="35" customFormat="1" x14ac:dyDescent="0.3">
      <c r="A2013" s="22" t="s">
        <v>304</v>
      </c>
      <c r="B2013" s="23" t="s">
        <v>305</v>
      </c>
      <c r="C2013" s="24" t="s">
        <v>306</v>
      </c>
      <c r="D2013" s="25">
        <v>43647</v>
      </c>
      <c r="E2013" s="25">
        <v>44012</v>
      </c>
      <c r="F2013" s="26" t="s">
        <v>256</v>
      </c>
      <c r="G2013" s="27" t="s">
        <v>257</v>
      </c>
      <c r="H2013" s="57" t="s">
        <v>32</v>
      </c>
      <c r="I2013" s="29" t="s">
        <v>262</v>
      </c>
      <c r="J2013" s="65">
        <f>J2008/J2012</f>
        <v>0.64980483996877436</v>
      </c>
      <c r="K2013" s="60"/>
      <c r="L2013" s="66">
        <f t="shared" ref="L2013" si="107">L2008/L2012</f>
        <v>0.64980483996877436</v>
      </c>
      <c r="M2013" s="59">
        <v>0</v>
      </c>
      <c r="N2013" s="66">
        <f t="shared" si="106"/>
        <v>0.64980483996877436</v>
      </c>
      <c r="O2013" s="33"/>
      <c r="P2013" s="34"/>
    </row>
    <row r="2014" spans="1:16" s="35" customFormat="1" x14ac:dyDescent="0.3">
      <c r="A2014" s="22" t="s">
        <v>304</v>
      </c>
      <c r="B2014" s="23" t="s">
        <v>305</v>
      </c>
      <c r="C2014" s="24" t="s">
        <v>306</v>
      </c>
      <c r="D2014" s="25">
        <v>43647</v>
      </c>
      <c r="E2014" s="25">
        <v>44012</v>
      </c>
      <c r="F2014" s="26" t="s">
        <v>256</v>
      </c>
      <c r="G2014" s="27" t="s">
        <v>257</v>
      </c>
      <c r="H2014" s="57" t="s">
        <v>263</v>
      </c>
      <c r="I2014" s="29" t="s">
        <v>264</v>
      </c>
      <c r="J2014" s="65">
        <f>(J2004+J2005)/J2012</f>
        <v>0.64980483996877436</v>
      </c>
      <c r="K2014" s="60"/>
      <c r="L2014" s="66">
        <f>(L2004+L2005)/L2012</f>
        <v>0.64980483996877436</v>
      </c>
      <c r="M2014" s="59">
        <v>0</v>
      </c>
      <c r="N2014" s="66">
        <f t="shared" si="106"/>
        <v>0.64980483996877436</v>
      </c>
      <c r="O2014" s="33"/>
      <c r="P2014" s="34"/>
    </row>
    <row r="2015" spans="1:16" s="35" customFormat="1" x14ac:dyDescent="0.3">
      <c r="A2015" s="22" t="s">
        <v>304</v>
      </c>
      <c r="B2015" s="23" t="s">
        <v>305</v>
      </c>
      <c r="C2015" s="24" t="s">
        <v>306</v>
      </c>
      <c r="D2015" s="25">
        <v>43647</v>
      </c>
      <c r="E2015" s="25">
        <v>44012</v>
      </c>
      <c r="F2015" s="26" t="s">
        <v>256</v>
      </c>
      <c r="G2015" s="27" t="s">
        <v>257</v>
      </c>
      <c r="H2015" s="57" t="s">
        <v>265</v>
      </c>
      <c r="I2015" s="29" t="s">
        <v>266</v>
      </c>
      <c r="J2015" s="65">
        <f>J2014/J2013</f>
        <v>1</v>
      </c>
      <c r="K2015" s="60"/>
      <c r="L2015" s="66">
        <f>L2014/L2013</f>
        <v>1</v>
      </c>
      <c r="M2015" s="59">
        <v>0</v>
      </c>
      <c r="N2015" s="66">
        <f t="shared" si="106"/>
        <v>1</v>
      </c>
      <c r="O2015" s="33"/>
      <c r="P2015" s="34"/>
    </row>
    <row r="2016" spans="1:16" s="35" customFormat="1" x14ac:dyDescent="0.3">
      <c r="A2016" s="22" t="s">
        <v>304</v>
      </c>
      <c r="B2016" s="23" t="s">
        <v>305</v>
      </c>
      <c r="C2016" s="24" t="s">
        <v>306</v>
      </c>
      <c r="D2016" s="25">
        <v>43647</v>
      </c>
      <c r="E2016" s="25">
        <v>44012</v>
      </c>
      <c r="F2016" s="26" t="s">
        <v>267</v>
      </c>
      <c r="G2016" s="27" t="s">
        <v>268</v>
      </c>
      <c r="H2016" s="57" t="s">
        <v>24</v>
      </c>
      <c r="I2016" s="67" t="s">
        <v>269</v>
      </c>
      <c r="J2016" s="68" t="s">
        <v>270</v>
      </c>
      <c r="K2016" s="60"/>
      <c r="L2016" s="69">
        <f>SUM(J2016:K2016)</f>
        <v>0</v>
      </c>
      <c r="M2016" s="68">
        <v>0</v>
      </c>
      <c r="N2016" s="69">
        <f t="shared" si="106"/>
        <v>0</v>
      </c>
      <c r="O2016" s="33"/>
      <c r="P2016" s="34"/>
    </row>
    <row r="2017" spans="1:16" s="35" customFormat="1" x14ac:dyDescent="0.3">
      <c r="A2017" s="22" t="s">
        <v>304</v>
      </c>
      <c r="B2017" s="23" t="s">
        <v>305</v>
      </c>
      <c r="C2017" s="24" t="s">
        <v>306</v>
      </c>
      <c r="D2017" s="25">
        <v>43647</v>
      </c>
      <c r="E2017" s="25">
        <v>44012</v>
      </c>
      <c r="F2017" s="26" t="s">
        <v>267</v>
      </c>
      <c r="G2017" s="27" t="s">
        <v>268</v>
      </c>
      <c r="H2017" s="57" t="s">
        <v>26</v>
      </c>
      <c r="I2017" s="67" t="s">
        <v>271</v>
      </c>
      <c r="J2017" s="68" t="s">
        <v>270</v>
      </c>
      <c r="K2017" s="60"/>
      <c r="L2017" s="69">
        <f>SUM(J2017:K2017)</f>
        <v>0</v>
      </c>
      <c r="M2017" s="68">
        <v>0</v>
      </c>
      <c r="N2017" s="69">
        <f t="shared" si="106"/>
        <v>0</v>
      </c>
      <c r="O2017" s="33"/>
      <c r="P2017" s="34"/>
    </row>
    <row r="2018" spans="1:16" s="35" customFormat="1" x14ac:dyDescent="0.3">
      <c r="A2018" s="22" t="s">
        <v>304</v>
      </c>
      <c r="B2018" s="23" t="s">
        <v>305</v>
      </c>
      <c r="C2018" s="24" t="s">
        <v>306</v>
      </c>
      <c r="D2018" s="25">
        <v>43647</v>
      </c>
      <c r="E2018" s="25">
        <v>44012</v>
      </c>
      <c r="F2018" s="26" t="s">
        <v>267</v>
      </c>
      <c r="G2018" s="27" t="s">
        <v>268</v>
      </c>
      <c r="H2018" s="57" t="s">
        <v>28</v>
      </c>
      <c r="I2018" s="67" t="s">
        <v>272</v>
      </c>
      <c r="J2018" s="68" t="s">
        <v>270</v>
      </c>
      <c r="K2018" s="60"/>
      <c r="L2018" s="69">
        <f>SUM(J2018:K2018)</f>
        <v>0</v>
      </c>
      <c r="M2018" s="68">
        <v>0</v>
      </c>
      <c r="N2018" s="69">
        <f t="shared" si="106"/>
        <v>0</v>
      </c>
      <c r="O2018" s="33"/>
      <c r="P2018" s="34"/>
    </row>
    <row r="2019" spans="1:16" s="35" customFormat="1" ht="15" thickBot="1" x14ac:dyDescent="0.35">
      <c r="A2019" s="70" t="s">
        <v>304</v>
      </c>
      <c r="B2019" s="71" t="s">
        <v>305</v>
      </c>
      <c r="C2019" s="72" t="s">
        <v>306</v>
      </c>
      <c r="D2019" s="73">
        <v>43647</v>
      </c>
      <c r="E2019" s="73">
        <v>44012</v>
      </c>
      <c r="F2019" s="74" t="s">
        <v>267</v>
      </c>
      <c r="G2019" s="75" t="s">
        <v>268</v>
      </c>
      <c r="H2019" s="76" t="s">
        <v>30</v>
      </c>
      <c r="I2019" s="77" t="s">
        <v>273</v>
      </c>
      <c r="J2019" s="78" t="s">
        <v>270</v>
      </c>
      <c r="K2019" s="79"/>
      <c r="L2019" s="80">
        <f>SUM(J2019:K2019)</f>
        <v>0</v>
      </c>
      <c r="M2019" s="78">
        <v>0</v>
      </c>
      <c r="N2019" s="80">
        <f t="shared" si="106"/>
        <v>0</v>
      </c>
      <c r="O2019" s="81"/>
      <c r="P2019" s="82"/>
    </row>
    <row r="2020" spans="1:16" s="35" customFormat="1" x14ac:dyDescent="0.3">
      <c r="A2020" s="22" t="s">
        <v>307</v>
      </c>
      <c r="B2020" s="23" t="s">
        <v>308</v>
      </c>
      <c r="C2020" s="24" t="s">
        <v>309</v>
      </c>
      <c r="D2020" s="25">
        <v>43647</v>
      </c>
      <c r="E2020" s="25">
        <v>44012</v>
      </c>
      <c r="F2020" s="26" t="s">
        <v>22</v>
      </c>
      <c r="G2020" s="27" t="s">
        <v>23</v>
      </c>
      <c r="H2020" s="28" t="s">
        <v>24</v>
      </c>
      <c r="I2020" s="29" t="s">
        <v>25</v>
      </c>
      <c r="J2020" s="30">
        <v>3049757.2</v>
      </c>
      <c r="K2020" s="31">
        <v>0</v>
      </c>
      <c r="L2020" s="32">
        <f t="shared" ref="L2020:L2051" si="108">SUM(J2020:K2020)</f>
        <v>3049757.2</v>
      </c>
      <c r="M2020" s="30">
        <v>0</v>
      </c>
      <c r="N2020" s="32">
        <f t="shared" ref="N2020:N2051" si="109">+SUM($L2020:$M2020)</f>
        <v>3049757.2</v>
      </c>
      <c r="O2020" s="33"/>
      <c r="P2020" s="34"/>
    </row>
    <row r="2021" spans="1:16" s="35" customFormat="1" x14ac:dyDescent="0.3">
      <c r="A2021" s="22" t="s">
        <v>307</v>
      </c>
      <c r="B2021" s="23" t="s">
        <v>308</v>
      </c>
      <c r="C2021" s="24" t="s">
        <v>309</v>
      </c>
      <c r="D2021" s="25">
        <v>43647</v>
      </c>
      <c r="E2021" s="25">
        <v>44012</v>
      </c>
      <c r="F2021" s="26" t="s">
        <v>22</v>
      </c>
      <c r="G2021" s="27" t="s">
        <v>23</v>
      </c>
      <c r="H2021" s="28" t="s">
        <v>26</v>
      </c>
      <c r="I2021" s="29" t="s">
        <v>27</v>
      </c>
      <c r="J2021" s="30">
        <v>0</v>
      </c>
      <c r="K2021" s="31">
        <v>0</v>
      </c>
      <c r="L2021" s="32">
        <f t="shared" si="108"/>
        <v>0</v>
      </c>
      <c r="M2021" s="30">
        <v>0</v>
      </c>
      <c r="N2021" s="32">
        <f t="shared" si="109"/>
        <v>0</v>
      </c>
      <c r="O2021" s="33"/>
      <c r="P2021" s="34"/>
    </row>
    <row r="2022" spans="1:16" s="35" customFormat="1" x14ac:dyDescent="0.3">
      <c r="A2022" s="22" t="s">
        <v>307</v>
      </c>
      <c r="B2022" s="23" t="s">
        <v>308</v>
      </c>
      <c r="C2022" s="24" t="s">
        <v>309</v>
      </c>
      <c r="D2022" s="25">
        <v>43647</v>
      </c>
      <c r="E2022" s="25">
        <v>44012</v>
      </c>
      <c r="F2022" s="26" t="s">
        <v>22</v>
      </c>
      <c r="G2022" s="27" t="s">
        <v>23</v>
      </c>
      <c r="H2022" s="28" t="s">
        <v>28</v>
      </c>
      <c r="I2022" s="29" t="s">
        <v>29</v>
      </c>
      <c r="J2022" s="30">
        <v>0</v>
      </c>
      <c r="K2022" s="31">
        <v>0</v>
      </c>
      <c r="L2022" s="32">
        <f t="shared" si="108"/>
        <v>0</v>
      </c>
      <c r="M2022" s="30">
        <v>0</v>
      </c>
      <c r="N2022" s="32">
        <f t="shared" si="109"/>
        <v>0</v>
      </c>
      <c r="O2022" s="33"/>
      <c r="P2022" s="34"/>
    </row>
    <row r="2023" spans="1:16" s="35" customFormat="1" x14ac:dyDescent="0.3">
      <c r="A2023" s="22" t="s">
        <v>307</v>
      </c>
      <c r="B2023" s="23" t="s">
        <v>308</v>
      </c>
      <c r="C2023" s="24" t="s">
        <v>309</v>
      </c>
      <c r="D2023" s="25">
        <v>43647</v>
      </c>
      <c r="E2023" s="25">
        <v>44012</v>
      </c>
      <c r="F2023" s="26" t="s">
        <v>22</v>
      </c>
      <c r="G2023" s="27" t="s">
        <v>23</v>
      </c>
      <c r="H2023" s="28" t="s">
        <v>30</v>
      </c>
      <c r="I2023" s="29" t="s">
        <v>31</v>
      </c>
      <c r="J2023" s="30">
        <v>0</v>
      </c>
      <c r="K2023" s="31">
        <v>0</v>
      </c>
      <c r="L2023" s="32">
        <f t="shared" si="108"/>
        <v>0</v>
      </c>
      <c r="M2023" s="30">
        <v>0</v>
      </c>
      <c r="N2023" s="32">
        <f t="shared" si="109"/>
        <v>0</v>
      </c>
      <c r="O2023" s="33"/>
      <c r="P2023" s="34"/>
    </row>
    <row r="2024" spans="1:16" s="35" customFormat="1" x14ac:dyDescent="0.3">
      <c r="A2024" s="22" t="s">
        <v>307</v>
      </c>
      <c r="B2024" s="23" t="s">
        <v>308</v>
      </c>
      <c r="C2024" s="24" t="s">
        <v>309</v>
      </c>
      <c r="D2024" s="25">
        <v>43647</v>
      </c>
      <c r="E2024" s="25">
        <v>44012</v>
      </c>
      <c r="F2024" s="26" t="s">
        <v>22</v>
      </c>
      <c r="G2024" s="27" t="s">
        <v>23</v>
      </c>
      <c r="H2024" s="28" t="s">
        <v>32</v>
      </c>
      <c r="I2024" s="29" t="s">
        <v>33</v>
      </c>
      <c r="J2024" s="30">
        <v>0</v>
      </c>
      <c r="K2024" s="31">
        <v>0</v>
      </c>
      <c r="L2024" s="32">
        <f t="shared" si="108"/>
        <v>0</v>
      </c>
      <c r="M2024" s="30">
        <v>0</v>
      </c>
      <c r="N2024" s="32">
        <f t="shared" si="109"/>
        <v>0</v>
      </c>
      <c r="O2024" s="33"/>
      <c r="P2024" s="34"/>
    </row>
    <row r="2025" spans="1:16" s="35" customFormat="1" x14ac:dyDescent="0.3">
      <c r="A2025" s="22" t="s">
        <v>307</v>
      </c>
      <c r="B2025" s="23" t="s">
        <v>308</v>
      </c>
      <c r="C2025" s="24" t="s">
        <v>309</v>
      </c>
      <c r="D2025" s="25">
        <v>43647</v>
      </c>
      <c r="E2025" s="25">
        <v>44012</v>
      </c>
      <c r="F2025" s="36" t="s">
        <v>22</v>
      </c>
      <c r="G2025" s="37" t="s">
        <v>23</v>
      </c>
      <c r="H2025" s="38" t="s">
        <v>34</v>
      </c>
      <c r="I2025" s="39" t="s">
        <v>35</v>
      </c>
      <c r="J2025" s="40">
        <f>SUM(J2020:J2024)</f>
        <v>3049757.2</v>
      </c>
      <c r="K2025" s="41">
        <f t="shared" ref="K2025" si="110">SUM(K2020:K2024)</f>
        <v>0</v>
      </c>
      <c r="L2025" s="42">
        <f t="shared" si="108"/>
        <v>3049757.2</v>
      </c>
      <c r="M2025" s="40">
        <f>SUM(M2020:M2024)</f>
        <v>0</v>
      </c>
      <c r="N2025" s="42">
        <f t="shared" si="109"/>
        <v>3049757.2</v>
      </c>
      <c r="O2025" s="43"/>
      <c r="P2025" s="44"/>
    </row>
    <row r="2026" spans="1:16" s="35" customFormat="1" x14ac:dyDescent="0.3">
      <c r="A2026" s="22" t="s">
        <v>307</v>
      </c>
      <c r="B2026" s="23" t="s">
        <v>308</v>
      </c>
      <c r="C2026" s="24" t="s">
        <v>309</v>
      </c>
      <c r="D2026" s="25">
        <v>43647</v>
      </c>
      <c r="E2026" s="25">
        <v>44012</v>
      </c>
      <c r="F2026" s="26" t="s">
        <v>36</v>
      </c>
      <c r="G2026" s="27" t="s">
        <v>37</v>
      </c>
      <c r="H2026" s="28" t="s">
        <v>38</v>
      </c>
      <c r="I2026" s="29" t="s">
        <v>39</v>
      </c>
      <c r="J2026" s="30">
        <v>99122.2</v>
      </c>
      <c r="K2026" s="31">
        <v>0</v>
      </c>
      <c r="L2026" s="32">
        <f t="shared" si="108"/>
        <v>99122.2</v>
      </c>
      <c r="M2026" s="30">
        <v>0</v>
      </c>
      <c r="N2026" s="32">
        <f t="shared" si="109"/>
        <v>99122.2</v>
      </c>
      <c r="O2026" s="33">
        <v>2020</v>
      </c>
      <c r="P2026" s="34">
        <v>2427</v>
      </c>
    </row>
    <row r="2027" spans="1:16" s="35" customFormat="1" x14ac:dyDescent="0.3">
      <c r="A2027" s="22" t="s">
        <v>307</v>
      </c>
      <c r="B2027" s="23" t="s">
        <v>308</v>
      </c>
      <c r="C2027" s="24" t="s">
        <v>309</v>
      </c>
      <c r="D2027" s="25">
        <v>43647</v>
      </c>
      <c r="E2027" s="25">
        <v>44012</v>
      </c>
      <c r="F2027" s="26" t="s">
        <v>36</v>
      </c>
      <c r="G2027" s="27" t="s">
        <v>37</v>
      </c>
      <c r="H2027" s="28" t="s">
        <v>40</v>
      </c>
      <c r="I2027" s="29" t="s">
        <v>41</v>
      </c>
      <c r="J2027" s="30">
        <v>134042.51999999999</v>
      </c>
      <c r="K2027" s="31">
        <v>0</v>
      </c>
      <c r="L2027" s="32">
        <f t="shared" si="108"/>
        <v>134042.51999999999</v>
      </c>
      <c r="M2027" s="30">
        <v>0</v>
      </c>
      <c r="N2027" s="32">
        <f t="shared" si="109"/>
        <v>134042.51999999999</v>
      </c>
      <c r="O2027" s="33">
        <v>2950</v>
      </c>
      <c r="P2027" s="34">
        <v>3545</v>
      </c>
    </row>
    <row r="2028" spans="1:16" s="35" customFormat="1" x14ac:dyDescent="0.3">
      <c r="A2028" s="22" t="s">
        <v>307</v>
      </c>
      <c r="B2028" s="23" t="s">
        <v>308</v>
      </c>
      <c r="C2028" s="24" t="s">
        <v>309</v>
      </c>
      <c r="D2028" s="25">
        <v>43647</v>
      </c>
      <c r="E2028" s="25">
        <v>44012</v>
      </c>
      <c r="F2028" s="26" t="s">
        <v>36</v>
      </c>
      <c r="G2028" s="27" t="s">
        <v>37</v>
      </c>
      <c r="H2028" s="28" t="s">
        <v>42</v>
      </c>
      <c r="I2028" s="29" t="s">
        <v>43</v>
      </c>
      <c r="J2028" s="30">
        <v>128744.3</v>
      </c>
      <c r="K2028" s="31">
        <v>0</v>
      </c>
      <c r="L2028" s="32">
        <f t="shared" si="108"/>
        <v>128744.3</v>
      </c>
      <c r="M2028" s="30">
        <v>0</v>
      </c>
      <c r="N2028" s="32">
        <f t="shared" si="109"/>
        <v>128744.3</v>
      </c>
      <c r="O2028" s="33">
        <v>8965</v>
      </c>
      <c r="P2028" s="34">
        <v>9234</v>
      </c>
    </row>
    <row r="2029" spans="1:16" s="35" customFormat="1" x14ac:dyDescent="0.3">
      <c r="A2029" s="22" t="s">
        <v>307</v>
      </c>
      <c r="B2029" s="23" t="s">
        <v>308</v>
      </c>
      <c r="C2029" s="24" t="s">
        <v>309</v>
      </c>
      <c r="D2029" s="25">
        <v>43647</v>
      </c>
      <c r="E2029" s="25">
        <v>44012</v>
      </c>
      <c r="F2029" s="26" t="s">
        <v>36</v>
      </c>
      <c r="G2029" s="27" t="s">
        <v>37</v>
      </c>
      <c r="H2029" s="28" t="s">
        <v>44</v>
      </c>
      <c r="I2029" s="29" t="s">
        <v>45</v>
      </c>
      <c r="J2029" s="30">
        <v>298130.05</v>
      </c>
      <c r="K2029" s="31">
        <v>-230044.99</v>
      </c>
      <c r="L2029" s="32">
        <f t="shared" si="108"/>
        <v>68085.06</v>
      </c>
      <c r="M2029" s="30">
        <v>0</v>
      </c>
      <c r="N2029" s="32">
        <f t="shared" si="109"/>
        <v>68085.06</v>
      </c>
      <c r="O2029" s="33"/>
      <c r="P2029" s="34"/>
    </row>
    <row r="2030" spans="1:16" s="35" customFormat="1" x14ac:dyDescent="0.3">
      <c r="A2030" s="22" t="s">
        <v>307</v>
      </c>
      <c r="B2030" s="23" t="s">
        <v>308</v>
      </c>
      <c r="C2030" s="24" t="s">
        <v>309</v>
      </c>
      <c r="D2030" s="25">
        <v>43647</v>
      </c>
      <c r="E2030" s="25">
        <v>44012</v>
      </c>
      <c r="F2030" s="26" t="s">
        <v>36</v>
      </c>
      <c r="G2030" s="27" t="s">
        <v>37</v>
      </c>
      <c r="H2030" s="28" t="s">
        <v>46</v>
      </c>
      <c r="I2030" s="29" t="s">
        <v>47</v>
      </c>
      <c r="J2030" s="30">
        <v>0</v>
      </c>
      <c r="K2030" s="31">
        <v>0</v>
      </c>
      <c r="L2030" s="32">
        <f t="shared" si="108"/>
        <v>0</v>
      </c>
      <c r="M2030" s="30">
        <v>0</v>
      </c>
      <c r="N2030" s="32">
        <f t="shared" si="109"/>
        <v>0</v>
      </c>
      <c r="O2030" s="33"/>
      <c r="P2030" s="34"/>
    </row>
    <row r="2031" spans="1:16" s="35" customFormat="1" x14ac:dyDescent="0.3">
      <c r="A2031" s="22" t="s">
        <v>307</v>
      </c>
      <c r="B2031" s="23" t="s">
        <v>308</v>
      </c>
      <c r="C2031" s="24" t="s">
        <v>309</v>
      </c>
      <c r="D2031" s="25">
        <v>43647</v>
      </c>
      <c r="E2031" s="25">
        <v>44012</v>
      </c>
      <c r="F2031" s="26" t="s">
        <v>36</v>
      </c>
      <c r="G2031" s="27" t="s">
        <v>37</v>
      </c>
      <c r="H2031" s="28" t="s">
        <v>48</v>
      </c>
      <c r="I2031" s="29" t="s">
        <v>49</v>
      </c>
      <c r="J2031" s="30">
        <v>0</v>
      </c>
      <c r="K2031" s="31">
        <v>0</v>
      </c>
      <c r="L2031" s="32">
        <f t="shared" si="108"/>
        <v>0</v>
      </c>
      <c r="M2031" s="30">
        <v>0</v>
      </c>
      <c r="N2031" s="32">
        <f t="shared" si="109"/>
        <v>0</v>
      </c>
      <c r="O2031" s="33"/>
      <c r="P2031" s="34"/>
    </row>
    <row r="2032" spans="1:16" s="35" customFormat="1" x14ac:dyDescent="0.3">
      <c r="A2032" s="22" t="s">
        <v>307</v>
      </c>
      <c r="B2032" s="23" t="s">
        <v>308</v>
      </c>
      <c r="C2032" s="24" t="s">
        <v>309</v>
      </c>
      <c r="D2032" s="25">
        <v>43647</v>
      </c>
      <c r="E2032" s="25">
        <v>44012</v>
      </c>
      <c r="F2032" s="26" t="s">
        <v>36</v>
      </c>
      <c r="G2032" s="27" t="s">
        <v>37</v>
      </c>
      <c r="H2032" s="28" t="s">
        <v>50</v>
      </c>
      <c r="I2032" s="29" t="s">
        <v>51</v>
      </c>
      <c r="J2032" s="30">
        <v>0</v>
      </c>
      <c r="K2032" s="31">
        <v>0</v>
      </c>
      <c r="L2032" s="32">
        <f t="shared" si="108"/>
        <v>0</v>
      </c>
      <c r="M2032" s="30">
        <v>0</v>
      </c>
      <c r="N2032" s="32">
        <f t="shared" si="109"/>
        <v>0</v>
      </c>
      <c r="O2032" s="33"/>
      <c r="P2032" s="34"/>
    </row>
    <row r="2033" spans="1:16" s="35" customFormat="1" x14ac:dyDescent="0.3">
      <c r="A2033" s="22" t="s">
        <v>307</v>
      </c>
      <c r="B2033" s="23" t="s">
        <v>308</v>
      </c>
      <c r="C2033" s="24" t="s">
        <v>309</v>
      </c>
      <c r="D2033" s="25">
        <v>43647</v>
      </c>
      <c r="E2033" s="25">
        <v>44012</v>
      </c>
      <c r="F2033" s="26" t="s">
        <v>36</v>
      </c>
      <c r="G2033" s="27" t="s">
        <v>37</v>
      </c>
      <c r="H2033" s="28" t="s">
        <v>52</v>
      </c>
      <c r="I2033" s="29" t="s">
        <v>53</v>
      </c>
      <c r="J2033" s="30">
        <v>40</v>
      </c>
      <c r="K2033" s="31">
        <v>0</v>
      </c>
      <c r="L2033" s="32">
        <f t="shared" si="108"/>
        <v>40</v>
      </c>
      <c r="M2033" s="30">
        <v>0</v>
      </c>
      <c r="N2033" s="32">
        <f t="shared" si="109"/>
        <v>40</v>
      </c>
      <c r="O2033" s="33"/>
      <c r="P2033" s="34"/>
    </row>
    <row r="2034" spans="1:16" s="35" customFormat="1" x14ac:dyDescent="0.3">
      <c r="A2034" s="22" t="s">
        <v>307</v>
      </c>
      <c r="B2034" s="23" t="s">
        <v>308</v>
      </c>
      <c r="C2034" s="24" t="s">
        <v>309</v>
      </c>
      <c r="D2034" s="25">
        <v>43647</v>
      </c>
      <c r="E2034" s="25">
        <v>44012</v>
      </c>
      <c r="F2034" s="26" t="s">
        <v>36</v>
      </c>
      <c r="G2034" s="27" t="s">
        <v>37</v>
      </c>
      <c r="H2034" s="28" t="s">
        <v>54</v>
      </c>
      <c r="I2034" s="29" t="s">
        <v>55</v>
      </c>
      <c r="J2034" s="30">
        <v>14067.1</v>
      </c>
      <c r="K2034" s="31">
        <v>0</v>
      </c>
      <c r="L2034" s="32">
        <f t="shared" si="108"/>
        <v>14067.1</v>
      </c>
      <c r="M2034" s="30">
        <v>0</v>
      </c>
      <c r="N2034" s="32">
        <f t="shared" si="109"/>
        <v>14067.1</v>
      </c>
      <c r="O2034" s="33"/>
      <c r="P2034" s="34"/>
    </row>
    <row r="2035" spans="1:16" s="35" customFormat="1" x14ac:dyDescent="0.3">
      <c r="A2035" s="22" t="s">
        <v>307</v>
      </c>
      <c r="B2035" s="23" t="s">
        <v>308</v>
      </c>
      <c r="C2035" s="24" t="s">
        <v>309</v>
      </c>
      <c r="D2035" s="25">
        <v>43647</v>
      </c>
      <c r="E2035" s="25">
        <v>44012</v>
      </c>
      <c r="F2035" s="26" t="s">
        <v>36</v>
      </c>
      <c r="G2035" s="27" t="s">
        <v>37</v>
      </c>
      <c r="H2035" s="28" t="s">
        <v>56</v>
      </c>
      <c r="I2035" s="29" t="s">
        <v>57</v>
      </c>
      <c r="J2035" s="30">
        <v>4529</v>
      </c>
      <c r="K2035" s="31">
        <v>0</v>
      </c>
      <c r="L2035" s="32">
        <f t="shared" si="108"/>
        <v>4529</v>
      </c>
      <c r="M2035" s="30">
        <v>0</v>
      </c>
      <c r="N2035" s="32">
        <f t="shared" si="109"/>
        <v>4529</v>
      </c>
      <c r="O2035" s="33"/>
      <c r="P2035" s="34"/>
    </row>
    <row r="2036" spans="1:16" s="35" customFormat="1" x14ac:dyDescent="0.3">
      <c r="A2036" s="22" t="s">
        <v>307</v>
      </c>
      <c r="B2036" s="23" t="s">
        <v>308</v>
      </c>
      <c r="C2036" s="24" t="s">
        <v>309</v>
      </c>
      <c r="D2036" s="25">
        <v>43647</v>
      </c>
      <c r="E2036" s="25">
        <v>44012</v>
      </c>
      <c r="F2036" s="26" t="s">
        <v>36</v>
      </c>
      <c r="G2036" s="27" t="s">
        <v>37</v>
      </c>
      <c r="H2036" s="28" t="s">
        <v>58</v>
      </c>
      <c r="I2036" s="29" t="s">
        <v>59</v>
      </c>
      <c r="J2036" s="30">
        <v>29652.95</v>
      </c>
      <c r="K2036" s="31">
        <v>0</v>
      </c>
      <c r="L2036" s="32">
        <f t="shared" si="108"/>
        <v>29652.95</v>
      </c>
      <c r="M2036" s="30">
        <v>0</v>
      </c>
      <c r="N2036" s="32">
        <f t="shared" si="109"/>
        <v>29652.95</v>
      </c>
      <c r="O2036" s="33"/>
      <c r="P2036" s="34"/>
    </row>
    <row r="2037" spans="1:16" s="35" customFormat="1" x14ac:dyDescent="0.3">
      <c r="A2037" s="22" t="s">
        <v>307</v>
      </c>
      <c r="B2037" s="23" t="s">
        <v>308</v>
      </c>
      <c r="C2037" s="24" t="s">
        <v>309</v>
      </c>
      <c r="D2037" s="25">
        <v>43647</v>
      </c>
      <c r="E2037" s="25">
        <v>44012</v>
      </c>
      <c r="F2037" s="26" t="s">
        <v>36</v>
      </c>
      <c r="G2037" s="27" t="s">
        <v>37</v>
      </c>
      <c r="H2037" s="28" t="s">
        <v>60</v>
      </c>
      <c r="I2037" s="29" t="s">
        <v>61</v>
      </c>
      <c r="J2037" s="30">
        <v>44636</v>
      </c>
      <c r="K2037" s="31">
        <v>0</v>
      </c>
      <c r="L2037" s="32">
        <f t="shared" si="108"/>
        <v>44636</v>
      </c>
      <c r="M2037" s="30">
        <v>0</v>
      </c>
      <c r="N2037" s="32">
        <f t="shared" si="109"/>
        <v>44636</v>
      </c>
      <c r="O2037" s="33"/>
      <c r="P2037" s="34"/>
    </row>
    <row r="2038" spans="1:16" s="35" customFormat="1" x14ac:dyDescent="0.3">
      <c r="A2038" s="22" t="s">
        <v>307</v>
      </c>
      <c r="B2038" s="23" t="s">
        <v>308</v>
      </c>
      <c r="C2038" s="24" t="s">
        <v>309</v>
      </c>
      <c r="D2038" s="25">
        <v>43647</v>
      </c>
      <c r="E2038" s="25">
        <v>44012</v>
      </c>
      <c r="F2038" s="26" t="s">
        <v>36</v>
      </c>
      <c r="G2038" s="27" t="s">
        <v>37</v>
      </c>
      <c r="H2038" s="28" t="s">
        <v>62</v>
      </c>
      <c r="I2038" s="29" t="s">
        <v>63</v>
      </c>
      <c r="J2038" s="30">
        <v>0</v>
      </c>
      <c r="K2038" s="31">
        <v>0</v>
      </c>
      <c r="L2038" s="32">
        <f t="shared" si="108"/>
        <v>0</v>
      </c>
      <c r="M2038" s="30">
        <v>0</v>
      </c>
      <c r="N2038" s="32">
        <f t="shared" si="109"/>
        <v>0</v>
      </c>
      <c r="O2038" s="33"/>
      <c r="P2038" s="34"/>
    </row>
    <row r="2039" spans="1:16" s="35" customFormat="1" x14ac:dyDescent="0.3">
      <c r="A2039" s="22" t="s">
        <v>307</v>
      </c>
      <c r="B2039" s="23" t="s">
        <v>308</v>
      </c>
      <c r="C2039" s="24" t="s">
        <v>309</v>
      </c>
      <c r="D2039" s="25">
        <v>43647</v>
      </c>
      <c r="E2039" s="25">
        <v>44012</v>
      </c>
      <c r="F2039" s="26" t="s">
        <v>36</v>
      </c>
      <c r="G2039" s="27" t="s">
        <v>37</v>
      </c>
      <c r="H2039" s="28" t="s">
        <v>64</v>
      </c>
      <c r="I2039" s="29" t="s">
        <v>65</v>
      </c>
      <c r="J2039" s="30">
        <v>14689.16</v>
      </c>
      <c r="K2039" s="31">
        <v>0</v>
      </c>
      <c r="L2039" s="32">
        <f t="shared" si="108"/>
        <v>14689.16</v>
      </c>
      <c r="M2039" s="30">
        <v>0</v>
      </c>
      <c r="N2039" s="32">
        <f t="shared" si="109"/>
        <v>14689.16</v>
      </c>
      <c r="O2039" s="33"/>
      <c r="P2039" s="34"/>
    </row>
    <row r="2040" spans="1:16" s="35" customFormat="1" x14ac:dyDescent="0.3">
      <c r="A2040" s="22" t="s">
        <v>307</v>
      </c>
      <c r="B2040" s="23" t="s">
        <v>308</v>
      </c>
      <c r="C2040" s="24" t="s">
        <v>309</v>
      </c>
      <c r="D2040" s="25">
        <v>43647</v>
      </c>
      <c r="E2040" s="25">
        <v>44012</v>
      </c>
      <c r="F2040" s="26" t="s">
        <v>36</v>
      </c>
      <c r="G2040" s="27" t="s">
        <v>37</v>
      </c>
      <c r="H2040" s="28" t="s">
        <v>66</v>
      </c>
      <c r="I2040" s="29" t="s">
        <v>67</v>
      </c>
      <c r="J2040" s="30">
        <v>12862.66</v>
      </c>
      <c r="K2040" s="31">
        <v>0</v>
      </c>
      <c r="L2040" s="32">
        <f t="shared" si="108"/>
        <v>12862.66</v>
      </c>
      <c r="M2040" s="30">
        <v>0</v>
      </c>
      <c r="N2040" s="32">
        <f t="shared" si="109"/>
        <v>12862.66</v>
      </c>
      <c r="O2040" s="33"/>
      <c r="P2040" s="34"/>
    </row>
    <row r="2041" spans="1:16" s="35" customFormat="1" x14ac:dyDescent="0.3">
      <c r="A2041" s="22" t="s">
        <v>307</v>
      </c>
      <c r="B2041" s="23" t="s">
        <v>308</v>
      </c>
      <c r="C2041" s="24" t="s">
        <v>309</v>
      </c>
      <c r="D2041" s="25">
        <v>43647</v>
      </c>
      <c r="E2041" s="25">
        <v>44012</v>
      </c>
      <c r="F2041" s="26" t="s">
        <v>36</v>
      </c>
      <c r="G2041" s="27" t="s">
        <v>37</v>
      </c>
      <c r="H2041" s="28" t="s">
        <v>68</v>
      </c>
      <c r="I2041" s="29" t="s">
        <v>69</v>
      </c>
      <c r="J2041" s="30">
        <v>0</v>
      </c>
      <c r="K2041" s="31">
        <v>0</v>
      </c>
      <c r="L2041" s="32">
        <f t="shared" si="108"/>
        <v>0</v>
      </c>
      <c r="M2041" s="30">
        <v>0</v>
      </c>
      <c r="N2041" s="32">
        <f t="shared" si="109"/>
        <v>0</v>
      </c>
      <c r="O2041" s="33"/>
      <c r="P2041" s="34"/>
    </row>
    <row r="2042" spans="1:16" s="35" customFormat="1" x14ac:dyDescent="0.3">
      <c r="A2042" s="22" t="s">
        <v>307</v>
      </c>
      <c r="B2042" s="23" t="s">
        <v>308</v>
      </c>
      <c r="C2042" s="24" t="s">
        <v>309</v>
      </c>
      <c r="D2042" s="25">
        <v>43647</v>
      </c>
      <c r="E2042" s="25">
        <v>44012</v>
      </c>
      <c r="F2042" s="26" t="s">
        <v>36</v>
      </c>
      <c r="G2042" s="27" t="s">
        <v>37</v>
      </c>
      <c r="H2042" s="28" t="s">
        <v>70</v>
      </c>
      <c r="I2042" s="29" t="s">
        <v>71</v>
      </c>
      <c r="J2042" s="30">
        <v>130983.64</v>
      </c>
      <c r="K2042" s="31">
        <v>0</v>
      </c>
      <c r="L2042" s="32">
        <f t="shared" si="108"/>
        <v>130983.64</v>
      </c>
      <c r="M2042" s="30">
        <v>0</v>
      </c>
      <c r="N2042" s="32">
        <f t="shared" si="109"/>
        <v>130983.64</v>
      </c>
      <c r="O2042" s="33"/>
      <c r="P2042" s="34"/>
    </row>
    <row r="2043" spans="1:16" s="35" customFormat="1" x14ac:dyDescent="0.3">
      <c r="A2043" s="22" t="s">
        <v>307</v>
      </c>
      <c r="B2043" s="23" t="s">
        <v>308</v>
      </c>
      <c r="C2043" s="24" t="s">
        <v>309</v>
      </c>
      <c r="D2043" s="25">
        <v>43647</v>
      </c>
      <c r="E2043" s="25">
        <v>44012</v>
      </c>
      <c r="F2043" s="26" t="s">
        <v>36</v>
      </c>
      <c r="G2043" s="27" t="s">
        <v>37</v>
      </c>
      <c r="H2043" s="28" t="s">
        <v>72</v>
      </c>
      <c r="I2043" s="29" t="s">
        <v>73</v>
      </c>
      <c r="J2043" s="30">
        <v>3596.94</v>
      </c>
      <c r="K2043" s="31">
        <v>0</v>
      </c>
      <c r="L2043" s="32">
        <f t="shared" si="108"/>
        <v>3596.94</v>
      </c>
      <c r="M2043" s="30">
        <v>0</v>
      </c>
      <c r="N2043" s="32">
        <f t="shared" si="109"/>
        <v>3596.94</v>
      </c>
      <c r="O2043" s="33"/>
      <c r="P2043" s="34"/>
    </row>
    <row r="2044" spans="1:16" s="35" customFormat="1" x14ac:dyDescent="0.3">
      <c r="A2044" s="22" t="s">
        <v>307</v>
      </c>
      <c r="B2044" s="23" t="s">
        <v>308</v>
      </c>
      <c r="C2044" s="24" t="s">
        <v>309</v>
      </c>
      <c r="D2044" s="25">
        <v>43647</v>
      </c>
      <c r="E2044" s="25">
        <v>44012</v>
      </c>
      <c r="F2044" s="26" t="s">
        <v>36</v>
      </c>
      <c r="G2044" s="27" t="s">
        <v>37</v>
      </c>
      <c r="H2044" s="28" t="s">
        <v>74</v>
      </c>
      <c r="I2044" s="29" t="s">
        <v>75</v>
      </c>
      <c r="J2044" s="30">
        <v>100</v>
      </c>
      <c r="K2044" s="31">
        <v>-100</v>
      </c>
      <c r="L2044" s="32">
        <f t="shared" si="108"/>
        <v>0</v>
      </c>
      <c r="M2044" s="30">
        <v>0</v>
      </c>
      <c r="N2044" s="32">
        <f t="shared" si="109"/>
        <v>0</v>
      </c>
      <c r="O2044" s="33"/>
      <c r="P2044" s="34"/>
    </row>
    <row r="2045" spans="1:16" s="35" customFormat="1" x14ac:dyDescent="0.3">
      <c r="A2045" s="22" t="s">
        <v>307</v>
      </c>
      <c r="B2045" s="23" t="s">
        <v>308</v>
      </c>
      <c r="C2045" s="24" t="s">
        <v>309</v>
      </c>
      <c r="D2045" s="25">
        <v>43647</v>
      </c>
      <c r="E2045" s="25">
        <v>44012</v>
      </c>
      <c r="F2045" s="26" t="s">
        <v>36</v>
      </c>
      <c r="G2045" s="27" t="s">
        <v>37</v>
      </c>
      <c r="H2045" s="28" t="s">
        <v>76</v>
      </c>
      <c r="I2045" s="29" t="s">
        <v>77</v>
      </c>
      <c r="J2045" s="30">
        <v>0</v>
      </c>
      <c r="K2045" s="31">
        <v>0</v>
      </c>
      <c r="L2045" s="32">
        <f t="shared" si="108"/>
        <v>0</v>
      </c>
      <c r="M2045" s="30">
        <v>0</v>
      </c>
      <c r="N2045" s="32">
        <f t="shared" si="109"/>
        <v>0</v>
      </c>
      <c r="O2045" s="33"/>
      <c r="P2045" s="34"/>
    </row>
    <row r="2046" spans="1:16" s="35" customFormat="1" x14ac:dyDescent="0.3">
      <c r="A2046" s="22" t="s">
        <v>307</v>
      </c>
      <c r="B2046" s="23" t="s">
        <v>308</v>
      </c>
      <c r="C2046" s="24" t="s">
        <v>309</v>
      </c>
      <c r="D2046" s="25">
        <v>43647</v>
      </c>
      <c r="E2046" s="25">
        <v>44012</v>
      </c>
      <c r="F2046" s="26" t="s">
        <v>36</v>
      </c>
      <c r="G2046" s="27" t="s">
        <v>37</v>
      </c>
      <c r="H2046" s="28" t="s">
        <v>78</v>
      </c>
      <c r="I2046" s="29" t="s">
        <v>79</v>
      </c>
      <c r="J2046" s="30">
        <v>0</v>
      </c>
      <c r="K2046" s="31">
        <v>0</v>
      </c>
      <c r="L2046" s="32">
        <f t="shared" si="108"/>
        <v>0</v>
      </c>
      <c r="M2046" s="30">
        <v>0</v>
      </c>
      <c r="N2046" s="32">
        <f t="shared" si="109"/>
        <v>0</v>
      </c>
      <c r="O2046" s="33"/>
      <c r="P2046" s="34"/>
    </row>
    <row r="2047" spans="1:16" s="35" customFormat="1" x14ac:dyDescent="0.3">
      <c r="A2047" s="22" t="s">
        <v>307</v>
      </c>
      <c r="B2047" s="23" t="s">
        <v>308</v>
      </c>
      <c r="C2047" s="24" t="s">
        <v>309</v>
      </c>
      <c r="D2047" s="25">
        <v>43647</v>
      </c>
      <c r="E2047" s="25">
        <v>44012</v>
      </c>
      <c r="F2047" s="26" t="s">
        <v>36</v>
      </c>
      <c r="G2047" s="27" t="s">
        <v>37</v>
      </c>
      <c r="H2047" s="28" t="s">
        <v>80</v>
      </c>
      <c r="I2047" s="29" t="s">
        <v>81</v>
      </c>
      <c r="J2047" s="30">
        <v>28128.68</v>
      </c>
      <c r="K2047" s="31">
        <v>0</v>
      </c>
      <c r="L2047" s="32">
        <f t="shared" si="108"/>
        <v>28128.68</v>
      </c>
      <c r="M2047" s="30">
        <v>0</v>
      </c>
      <c r="N2047" s="32">
        <f t="shared" si="109"/>
        <v>28128.68</v>
      </c>
      <c r="O2047" s="33"/>
      <c r="P2047" s="34"/>
    </row>
    <row r="2048" spans="1:16" s="35" customFormat="1" x14ac:dyDescent="0.3">
      <c r="A2048" s="22" t="s">
        <v>307</v>
      </c>
      <c r="B2048" s="23" t="s">
        <v>308</v>
      </c>
      <c r="C2048" s="24" t="s">
        <v>309</v>
      </c>
      <c r="D2048" s="25">
        <v>43647</v>
      </c>
      <c r="E2048" s="25">
        <v>44012</v>
      </c>
      <c r="F2048" s="26" t="s">
        <v>36</v>
      </c>
      <c r="G2048" s="27" t="s">
        <v>37</v>
      </c>
      <c r="H2048" s="28" t="s">
        <v>82</v>
      </c>
      <c r="I2048" s="29" t="s">
        <v>83</v>
      </c>
      <c r="J2048" s="30">
        <v>37252.18</v>
      </c>
      <c r="K2048" s="31">
        <v>0</v>
      </c>
      <c r="L2048" s="32">
        <f t="shared" si="108"/>
        <v>37252.18</v>
      </c>
      <c r="M2048" s="30">
        <v>0</v>
      </c>
      <c r="N2048" s="32">
        <f t="shared" si="109"/>
        <v>37252.18</v>
      </c>
      <c r="O2048" s="33"/>
      <c r="P2048" s="34"/>
    </row>
    <row r="2049" spans="1:16" s="35" customFormat="1" x14ac:dyDescent="0.3">
      <c r="A2049" s="22" t="s">
        <v>307</v>
      </c>
      <c r="B2049" s="23" t="s">
        <v>308</v>
      </c>
      <c r="C2049" s="24" t="s">
        <v>309</v>
      </c>
      <c r="D2049" s="25">
        <v>43647</v>
      </c>
      <c r="E2049" s="25">
        <v>44012</v>
      </c>
      <c r="F2049" s="26" t="s">
        <v>36</v>
      </c>
      <c r="G2049" s="27" t="s">
        <v>37</v>
      </c>
      <c r="H2049" s="28" t="s">
        <v>84</v>
      </c>
      <c r="I2049" s="29" t="s">
        <v>85</v>
      </c>
      <c r="J2049" s="30">
        <v>0</v>
      </c>
      <c r="K2049" s="31">
        <v>0</v>
      </c>
      <c r="L2049" s="32">
        <f t="shared" si="108"/>
        <v>0</v>
      </c>
      <c r="M2049" s="30">
        <v>0</v>
      </c>
      <c r="N2049" s="32">
        <f t="shared" si="109"/>
        <v>0</v>
      </c>
      <c r="O2049" s="33"/>
      <c r="P2049" s="34"/>
    </row>
    <row r="2050" spans="1:16" s="35" customFormat="1" x14ac:dyDescent="0.3">
      <c r="A2050" s="22" t="s">
        <v>307</v>
      </c>
      <c r="B2050" s="23" t="s">
        <v>308</v>
      </c>
      <c r="C2050" s="24" t="s">
        <v>309</v>
      </c>
      <c r="D2050" s="25">
        <v>43647</v>
      </c>
      <c r="E2050" s="25">
        <v>44012</v>
      </c>
      <c r="F2050" s="26" t="s">
        <v>36</v>
      </c>
      <c r="G2050" s="27" t="s">
        <v>37</v>
      </c>
      <c r="H2050" s="28" t="s">
        <v>86</v>
      </c>
      <c r="I2050" s="29" t="s">
        <v>87</v>
      </c>
      <c r="J2050" s="30">
        <v>0</v>
      </c>
      <c r="K2050" s="31">
        <v>0</v>
      </c>
      <c r="L2050" s="32">
        <f t="shared" si="108"/>
        <v>0</v>
      </c>
      <c r="M2050" s="30">
        <v>0</v>
      </c>
      <c r="N2050" s="32">
        <f t="shared" si="109"/>
        <v>0</v>
      </c>
      <c r="O2050" s="33"/>
      <c r="P2050" s="34"/>
    </row>
    <row r="2051" spans="1:16" s="35" customFormat="1" x14ac:dyDescent="0.3">
      <c r="A2051" s="22" t="s">
        <v>307</v>
      </c>
      <c r="B2051" s="23" t="s">
        <v>308</v>
      </c>
      <c r="C2051" s="24" t="s">
        <v>309</v>
      </c>
      <c r="D2051" s="25">
        <v>43647</v>
      </c>
      <c r="E2051" s="25">
        <v>44012</v>
      </c>
      <c r="F2051" s="26" t="s">
        <v>36</v>
      </c>
      <c r="G2051" s="27" t="s">
        <v>37</v>
      </c>
      <c r="H2051" s="28" t="s">
        <v>88</v>
      </c>
      <c r="I2051" s="29" t="s">
        <v>89</v>
      </c>
      <c r="J2051" s="30">
        <v>0</v>
      </c>
      <c r="K2051" s="31">
        <v>0</v>
      </c>
      <c r="L2051" s="32">
        <f t="shared" si="108"/>
        <v>0</v>
      </c>
      <c r="M2051" s="30">
        <v>0</v>
      </c>
      <c r="N2051" s="32">
        <f t="shared" si="109"/>
        <v>0</v>
      </c>
      <c r="O2051" s="33"/>
      <c r="P2051" s="34"/>
    </row>
    <row r="2052" spans="1:16" s="35" customFormat="1" x14ac:dyDescent="0.3">
      <c r="A2052" s="22" t="s">
        <v>307</v>
      </c>
      <c r="B2052" s="23" t="s">
        <v>308</v>
      </c>
      <c r="C2052" s="24" t="s">
        <v>309</v>
      </c>
      <c r="D2052" s="25">
        <v>43647</v>
      </c>
      <c r="E2052" s="25">
        <v>44012</v>
      </c>
      <c r="F2052" s="26" t="s">
        <v>36</v>
      </c>
      <c r="G2052" s="27" t="s">
        <v>37</v>
      </c>
      <c r="H2052" s="28" t="s">
        <v>90</v>
      </c>
      <c r="I2052" s="29" t="s">
        <v>91</v>
      </c>
      <c r="J2052" s="30">
        <v>0</v>
      </c>
      <c r="K2052" s="31">
        <v>0</v>
      </c>
      <c r="L2052" s="32">
        <f t="shared" ref="L2052:L2115" si="111">SUM(J2052:K2052)</f>
        <v>0</v>
      </c>
      <c r="M2052" s="30">
        <v>0</v>
      </c>
      <c r="N2052" s="32">
        <f t="shared" ref="N2052:N2115" si="112">+SUM($L2052:$M2052)</f>
        <v>0</v>
      </c>
      <c r="O2052" s="33">
        <v>0</v>
      </c>
      <c r="P2052" s="34">
        <v>0</v>
      </c>
    </row>
    <row r="2053" spans="1:16" s="35" customFormat="1" x14ac:dyDescent="0.3">
      <c r="A2053" s="22" t="s">
        <v>307</v>
      </c>
      <c r="B2053" s="23" t="s">
        <v>308</v>
      </c>
      <c r="C2053" s="24" t="s">
        <v>309</v>
      </c>
      <c r="D2053" s="25">
        <v>43647</v>
      </c>
      <c r="E2053" s="25">
        <v>44012</v>
      </c>
      <c r="F2053" s="26" t="s">
        <v>36</v>
      </c>
      <c r="G2053" s="27" t="s">
        <v>37</v>
      </c>
      <c r="H2053" s="28" t="s">
        <v>92</v>
      </c>
      <c r="I2053" s="29" t="s">
        <v>93</v>
      </c>
      <c r="J2053" s="30">
        <v>0</v>
      </c>
      <c r="K2053" s="31">
        <v>0</v>
      </c>
      <c r="L2053" s="32">
        <f t="shared" si="111"/>
        <v>0</v>
      </c>
      <c r="M2053" s="30">
        <v>0</v>
      </c>
      <c r="N2053" s="32">
        <f t="shared" si="112"/>
        <v>0</v>
      </c>
      <c r="O2053" s="33"/>
      <c r="P2053" s="34"/>
    </row>
    <row r="2054" spans="1:16" s="35" customFormat="1" x14ac:dyDescent="0.3">
      <c r="A2054" s="22" t="s">
        <v>307</v>
      </c>
      <c r="B2054" s="23" t="s">
        <v>308</v>
      </c>
      <c r="C2054" s="24" t="s">
        <v>309</v>
      </c>
      <c r="D2054" s="25">
        <v>43647</v>
      </c>
      <c r="E2054" s="25">
        <v>44012</v>
      </c>
      <c r="F2054" s="26" t="s">
        <v>36</v>
      </c>
      <c r="G2054" s="27" t="s">
        <v>37</v>
      </c>
      <c r="H2054" s="28" t="s">
        <v>94</v>
      </c>
      <c r="I2054" s="29" t="s">
        <v>95</v>
      </c>
      <c r="J2054" s="30">
        <v>0</v>
      </c>
      <c r="K2054" s="31">
        <v>0</v>
      </c>
      <c r="L2054" s="32">
        <f t="shared" si="111"/>
        <v>0</v>
      </c>
      <c r="M2054" s="30">
        <v>0</v>
      </c>
      <c r="N2054" s="32">
        <f t="shared" si="112"/>
        <v>0</v>
      </c>
      <c r="O2054" s="33"/>
      <c r="P2054" s="34"/>
    </row>
    <row r="2055" spans="1:16" s="35" customFormat="1" x14ac:dyDescent="0.3">
      <c r="A2055" s="22" t="s">
        <v>307</v>
      </c>
      <c r="B2055" s="23" t="s">
        <v>308</v>
      </c>
      <c r="C2055" s="24" t="s">
        <v>309</v>
      </c>
      <c r="D2055" s="25">
        <v>43647</v>
      </c>
      <c r="E2055" s="25">
        <v>44012</v>
      </c>
      <c r="F2055" s="26" t="s">
        <v>36</v>
      </c>
      <c r="G2055" s="27" t="s">
        <v>37</v>
      </c>
      <c r="H2055" s="28" t="s">
        <v>96</v>
      </c>
      <c r="I2055" s="29" t="s">
        <v>97</v>
      </c>
      <c r="J2055" s="30">
        <v>0</v>
      </c>
      <c r="K2055" s="31">
        <v>0</v>
      </c>
      <c r="L2055" s="32">
        <f t="shared" si="111"/>
        <v>0</v>
      </c>
      <c r="M2055" s="30">
        <v>0</v>
      </c>
      <c r="N2055" s="32">
        <f t="shared" si="112"/>
        <v>0</v>
      </c>
      <c r="O2055" s="33"/>
      <c r="P2055" s="34"/>
    </row>
    <row r="2056" spans="1:16" s="35" customFormat="1" x14ac:dyDescent="0.3">
      <c r="A2056" s="22" t="s">
        <v>307</v>
      </c>
      <c r="B2056" s="23" t="s">
        <v>308</v>
      </c>
      <c r="C2056" s="24" t="s">
        <v>309</v>
      </c>
      <c r="D2056" s="25">
        <v>43647</v>
      </c>
      <c r="E2056" s="25">
        <v>44012</v>
      </c>
      <c r="F2056" s="26" t="s">
        <v>36</v>
      </c>
      <c r="G2056" s="27" t="s">
        <v>37</v>
      </c>
      <c r="H2056" s="28" t="s">
        <v>98</v>
      </c>
      <c r="I2056" s="29" t="s">
        <v>99</v>
      </c>
      <c r="J2056" s="30">
        <v>0</v>
      </c>
      <c r="K2056" s="31">
        <v>0</v>
      </c>
      <c r="L2056" s="32">
        <f t="shared" si="111"/>
        <v>0</v>
      </c>
      <c r="M2056" s="30">
        <v>0</v>
      </c>
      <c r="N2056" s="32">
        <f t="shared" si="112"/>
        <v>0</v>
      </c>
      <c r="O2056" s="33"/>
      <c r="P2056" s="34"/>
    </row>
    <row r="2057" spans="1:16" s="35" customFormat="1" x14ac:dyDescent="0.3">
      <c r="A2057" s="22" t="s">
        <v>307</v>
      </c>
      <c r="B2057" s="23" t="s">
        <v>308</v>
      </c>
      <c r="C2057" s="24" t="s">
        <v>309</v>
      </c>
      <c r="D2057" s="25">
        <v>43647</v>
      </c>
      <c r="E2057" s="25">
        <v>44012</v>
      </c>
      <c r="F2057" s="26" t="s">
        <v>36</v>
      </c>
      <c r="G2057" s="27" t="s">
        <v>37</v>
      </c>
      <c r="H2057" s="28" t="s">
        <v>100</v>
      </c>
      <c r="I2057" s="29" t="s">
        <v>101</v>
      </c>
      <c r="J2057" s="30">
        <v>0</v>
      </c>
      <c r="K2057" s="31">
        <v>0</v>
      </c>
      <c r="L2057" s="32">
        <f t="shared" si="111"/>
        <v>0</v>
      </c>
      <c r="M2057" s="30">
        <v>0</v>
      </c>
      <c r="N2057" s="32">
        <f t="shared" si="112"/>
        <v>0</v>
      </c>
      <c r="O2057" s="33"/>
      <c r="P2057" s="34"/>
    </row>
    <row r="2058" spans="1:16" s="35" customFormat="1" x14ac:dyDescent="0.3">
      <c r="A2058" s="22" t="s">
        <v>307</v>
      </c>
      <c r="B2058" s="23" t="s">
        <v>308</v>
      </c>
      <c r="C2058" s="24" t="s">
        <v>309</v>
      </c>
      <c r="D2058" s="25">
        <v>43647</v>
      </c>
      <c r="E2058" s="25">
        <v>44012</v>
      </c>
      <c r="F2058" s="26" t="s">
        <v>36</v>
      </c>
      <c r="G2058" s="27" t="s">
        <v>37</v>
      </c>
      <c r="H2058" s="28" t="s">
        <v>102</v>
      </c>
      <c r="I2058" s="29" t="s">
        <v>103</v>
      </c>
      <c r="J2058" s="30">
        <v>0</v>
      </c>
      <c r="K2058" s="31">
        <v>0</v>
      </c>
      <c r="L2058" s="32">
        <f t="shared" si="111"/>
        <v>0</v>
      </c>
      <c r="M2058" s="30">
        <v>0</v>
      </c>
      <c r="N2058" s="32">
        <f t="shared" si="112"/>
        <v>0</v>
      </c>
      <c r="O2058" s="33"/>
      <c r="P2058" s="34"/>
    </row>
    <row r="2059" spans="1:16" s="35" customFormat="1" x14ac:dyDescent="0.3">
      <c r="A2059" s="22" t="s">
        <v>307</v>
      </c>
      <c r="B2059" s="23" t="s">
        <v>308</v>
      </c>
      <c r="C2059" s="24" t="s">
        <v>309</v>
      </c>
      <c r="D2059" s="25">
        <v>43647</v>
      </c>
      <c r="E2059" s="25">
        <v>44012</v>
      </c>
      <c r="F2059" s="26" t="s">
        <v>36</v>
      </c>
      <c r="G2059" s="27" t="s">
        <v>37</v>
      </c>
      <c r="H2059" s="28" t="s">
        <v>104</v>
      </c>
      <c r="I2059" s="29" t="s">
        <v>105</v>
      </c>
      <c r="J2059" s="30">
        <v>0</v>
      </c>
      <c r="K2059" s="31">
        <v>0</v>
      </c>
      <c r="L2059" s="32">
        <f t="shared" si="111"/>
        <v>0</v>
      </c>
      <c r="M2059" s="30">
        <v>0</v>
      </c>
      <c r="N2059" s="32">
        <f t="shared" si="112"/>
        <v>0</v>
      </c>
      <c r="O2059" s="33"/>
      <c r="P2059" s="34"/>
    </row>
    <row r="2060" spans="1:16" s="35" customFormat="1" x14ac:dyDescent="0.3">
      <c r="A2060" s="22" t="s">
        <v>307</v>
      </c>
      <c r="B2060" s="23" t="s">
        <v>308</v>
      </c>
      <c r="C2060" s="24" t="s">
        <v>309</v>
      </c>
      <c r="D2060" s="25">
        <v>43647</v>
      </c>
      <c r="E2060" s="25">
        <v>44012</v>
      </c>
      <c r="F2060" s="26" t="s">
        <v>36</v>
      </c>
      <c r="G2060" s="27" t="s">
        <v>37</v>
      </c>
      <c r="H2060" s="28" t="s">
        <v>106</v>
      </c>
      <c r="I2060" s="29" t="s">
        <v>107</v>
      </c>
      <c r="J2060" s="30">
        <v>0</v>
      </c>
      <c r="K2060" s="31">
        <v>0</v>
      </c>
      <c r="L2060" s="32">
        <f t="shared" si="111"/>
        <v>0</v>
      </c>
      <c r="M2060" s="30">
        <v>0</v>
      </c>
      <c r="N2060" s="32">
        <f t="shared" si="112"/>
        <v>0</v>
      </c>
      <c r="O2060" s="33"/>
      <c r="P2060" s="34"/>
    </row>
    <row r="2061" spans="1:16" s="35" customFormat="1" x14ac:dyDescent="0.3">
      <c r="A2061" s="22" t="s">
        <v>307</v>
      </c>
      <c r="B2061" s="23" t="s">
        <v>308</v>
      </c>
      <c r="C2061" s="24" t="s">
        <v>309</v>
      </c>
      <c r="D2061" s="25">
        <v>43647</v>
      </c>
      <c r="E2061" s="25">
        <v>44012</v>
      </c>
      <c r="F2061" s="26" t="s">
        <v>36</v>
      </c>
      <c r="G2061" s="27" t="s">
        <v>37</v>
      </c>
      <c r="H2061" s="28" t="s">
        <v>108</v>
      </c>
      <c r="I2061" s="29" t="s">
        <v>109</v>
      </c>
      <c r="J2061" s="30">
        <v>0</v>
      </c>
      <c r="K2061" s="31">
        <v>0</v>
      </c>
      <c r="L2061" s="32">
        <f t="shared" si="111"/>
        <v>0</v>
      </c>
      <c r="M2061" s="30">
        <v>0</v>
      </c>
      <c r="N2061" s="32">
        <f t="shared" si="112"/>
        <v>0</v>
      </c>
      <c r="O2061" s="33"/>
      <c r="P2061" s="34"/>
    </row>
    <row r="2062" spans="1:16" s="35" customFormat="1" x14ac:dyDescent="0.3">
      <c r="A2062" s="22" t="s">
        <v>307</v>
      </c>
      <c r="B2062" s="23" t="s">
        <v>308</v>
      </c>
      <c r="C2062" s="24" t="s">
        <v>309</v>
      </c>
      <c r="D2062" s="25">
        <v>43647</v>
      </c>
      <c r="E2062" s="25">
        <v>44012</v>
      </c>
      <c r="F2062" s="45" t="s">
        <v>36</v>
      </c>
      <c r="G2062" s="46" t="s">
        <v>37</v>
      </c>
      <c r="H2062" s="47" t="s">
        <v>34</v>
      </c>
      <c r="I2062" s="48" t="s">
        <v>110</v>
      </c>
      <c r="J2062" s="49">
        <f>SUM(J2026:J2061)</f>
        <v>980577.38</v>
      </c>
      <c r="K2062" s="50">
        <f>SUM(K2026:K2061)</f>
        <v>-230144.99</v>
      </c>
      <c r="L2062" s="51">
        <f t="shared" si="111"/>
        <v>750432.39</v>
      </c>
      <c r="M2062" s="49">
        <f>SUM(M2026:M2061)</f>
        <v>0</v>
      </c>
      <c r="N2062" s="51">
        <f t="shared" si="112"/>
        <v>750432.39</v>
      </c>
      <c r="O2062" s="52"/>
      <c r="P2062" s="53"/>
    </row>
    <row r="2063" spans="1:16" s="35" customFormat="1" x14ac:dyDescent="0.3">
      <c r="A2063" s="22" t="s">
        <v>307</v>
      </c>
      <c r="B2063" s="23" t="s">
        <v>308</v>
      </c>
      <c r="C2063" s="24" t="s">
        <v>309</v>
      </c>
      <c r="D2063" s="25">
        <v>43647</v>
      </c>
      <c r="E2063" s="25">
        <v>44012</v>
      </c>
      <c r="F2063" s="26" t="s">
        <v>111</v>
      </c>
      <c r="G2063" s="27" t="s">
        <v>112</v>
      </c>
      <c r="H2063" s="28" t="s">
        <v>82</v>
      </c>
      <c r="I2063" s="29" t="s">
        <v>113</v>
      </c>
      <c r="J2063" s="30">
        <v>240000</v>
      </c>
      <c r="K2063" s="31">
        <v>-240000</v>
      </c>
      <c r="L2063" s="32">
        <f t="shared" si="111"/>
        <v>0</v>
      </c>
      <c r="M2063" s="30">
        <v>0</v>
      </c>
      <c r="N2063" s="32">
        <f t="shared" si="112"/>
        <v>0</v>
      </c>
      <c r="O2063" s="33"/>
      <c r="P2063" s="34"/>
    </row>
    <row r="2064" spans="1:16" s="35" customFormat="1" x14ac:dyDescent="0.3">
      <c r="A2064" s="22" t="s">
        <v>307</v>
      </c>
      <c r="B2064" s="23" t="s">
        <v>308</v>
      </c>
      <c r="C2064" s="24" t="s">
        <v>309</v>
      </c>
      <c r="D2064" s="25">
        <v>43647</v>
      </c>
      <c r="E2064" s="25">
        <v>44012</v>
      </c>
      <c r="F2064" s="26" t="s">
        <v>111</v>
      </c>
      <c r="G2064" s="27" t="s">
        <v>112</v>
      </c>
      <c r="H2064" s="28" t="s">
        <v>84</v>
      </c>
      <c r="I2064" s="29" t="s">
        <v>114</v>
      </c>
      <c r="J2064" s="30">
        <v>35716</v>
      </c>
      <c r="K2064" s="31">
        <v>30510</v>
      </c>
      <c r="L2064" s="32">
        <f t="shared" si="111"/>
        <v>66226</v>
      </c>
      <c r="M2064" s="30">
        <v>0</v>
      </c>
      <c r="N2064" s="32">
        <f t="shared" si="112"/>
        <v>66226</v>
      </c>
      <c r="O2064" s="33"/>
      <c r="P2064" s="34"/>
    </row>
    <row r="2065" spans="1:16" s="35" customFormat="1" x14ac:dyDescent="0.3">
      <c r="A2065" s="22" t="s">
        <v>307</v>
      </c>
      <c r="B2065" s="23" t="s">
        <v>308</v>
      </c>
      <c r="C2065" s="24" t="s">
        <v>309</v>
      </c>
      <c r="D2065" s="25">
        <v>43647</v>
      </c>
      <c r="E2065" s="25">
        <v>44012</v>
      </c>
      <c r="F2065" s="26" t="s">
        <v>111</v>
      </c>
      <c r="G2065" s="27" t="s">
        <v>112</v>
      </c>
      <c r="H2065" s="28" t="s">
        <v>86</v>
      </c>
      <c r="I2065" s="29" t="s">
        <v>115</v>
      </c>
      <c r="J2065" s="30">
        <v>0</v>
      </c>
      <c r="K2065" s="31">
        <v>41580</v>
      </c>
      <c r="L2065" s="32">
        <f t="shared" si="111"/>
        <v>41580</v>
      </c>
      <c r="M2065" s="30">
        <v>0</v>
      </c>
      <c r="N2065" s="32">
        <f t="shared" si="112"/>
        <v>41580</v>
      </c>
      <c r="O2065" s="33"/>
      <c r="P2065" s="34"/>
    </row>
    <row r="2066" spans="1:16" s="35" customFormat="1" x14ac:dyDescent="0.3">
      <c r="A2066" s="22" t="s">
        <v>307</v>
      </c>
      <c r="B2066" s="23" t="s">
        <v>308</v>
      </c>
      <c r="C2066" s="24" t="s">
        <v>309</v>
      </c>
      <c r="D2066" s="25">
        <v>43647</v>
      </c>
      <c r="E2066" s="25">
        <v>44012</v>
      </c>
      <c r="F2066" s="26" t="s">
        <v>111</v>
      </c>
      <c r="G2066" s="27" t="s">
        <v>112</v>
      </c>
      <c r="H2066" s="28" t="s">
        <v>116</v>
      </c>
      <c r="I2066" s="29" t="s">
        <v>117</v>
      </c>
      <c r="J2066" s="30">
        <v>9191.18</v>
      </c>
      <c r="K2066" s="31">
        <v>0</v>
      </c>
      <c r="L2066" s="32">
        <f t="shared" si="111"/>
        <v>9191.18</v>
      </c>
      <c r="M2066" s="30">
        <v>0</v>
      </c>
      <c r="N2066" s="32">
        <f t="shared" si="112"/>
        <v>9191.18</v>
      </c>
      <c r="O2066" s="33"/>
      <c r="P2066" s="34"/>
    </row>
    <row r="2067" spans="1:16" s="35" customFormat="1" x14ac:dyDescent="0.3">
      <c r="A2067" s="22" t="s">
        <v>307</v>
      </c>
      <c r="B2067" s="23" t="s">
        <v>308</v>
      </c>
      <c r="C2067" s="24" t="s">
        <v>309</v>
      </c>
      <c r="D2067" s="25">
        <v>43647</v>
      </c>
      <c r="E2067" s="25">
        <v>44012</v>
      </c>
      <c r="F2067" s="26" t="s">
        <v>111</v>
      </c>
      <c r="G2067" s="27" t="s">
        <v>112</v>
      </c>
      <c r="H2067" s="28" t="s">
        <v>88</v>
      </c>
      <c r="I2067" s="29" t="s">
        <v>118</v>
      </c>
      <c r="J2067" s="30">
        <v>0</v>
      </c>
      <c r="K2067" s="31">
        <v>0</v>
      </c>
      <c r="L2067" s="32">
        <f t="shared" si="111"/>
        <v>0</v>
      </c>
      <c r="M2067" s="30">
        <v>0</v>
      </c>
      <c r="N2067" s="32">
        <f t="shared" si="112"/>
        <v>0</v>
      </c>
      <c r="O2067" s="33"/>
      <c r="P2067" s="34"/>
    </row>
    <row r="2068" spans="1:16" s="35" customFormat="1" x14ac:dyDescent="0.3">
      <c r="A2068" s="22" t="s">
        <v>307</v>
      </c>
      <c r="B2068" s="23" t="s">
        <v>308</v>
      </c>
      <c r="C2068" s="24" t="s">
        <v>309</v>
      </c>
      <c r="D2068" s="25">
        <v>43647</v>
      </c>
      <c r="E2068" s="25">
        <v>44012</v>
      </c>
      <c r="F2068" s="26" t="s">
        <v>111</v>
      </c>
      <c r="G2068" s="27" t="s">
        <v>112</v>
      </c>
      <c r="H2068" s="28" t="s">
        <v>119</v>
      </c>
      <c r="I2068" s="29" t="s">
        <v>120</v>
      </c>
      <c r="J2068" s="30">
        <v>0</v>
      </c>
      <c r="K2068" s="31">
        <v>0</v>
      </c>
      <c r="L2068" s="32">
        <f t="shared" si="111"/>
        <v>0</v>
      </c>
      <c r="M2068" s="30">
        <v>0</v>
      </c>
      <c r="N2068" s="32">
        <f t="shared" si="112"/>
        <v>0</v>
      </c>
      <c r="O2068" s="33"/>
      <c r="P2068" s="34"/>
    </row>
    <row r="2069" spans="1:16" s="35" customFormat="1" x14ac:dyDescent="0.3">
      <c r="A2069" s="22" t="s">
        <v>307</v>
      </c>
      <c r="B2069" s="23" t="s">
        <v>308</v>
      </c>
      <c r="C2069" s="24" t="s">
        <v>309</v>
      </c>
      <c r="D2069" s="25">
        <v>43647</v>
      </c>
      <c r="E2069" s="25">
        <v>44012</v>
      </c>
      <c r="F2069" s="26" t="s">
        <v>111</v>
      </c>
      <c r="G2069" s="27" t="s">
        <v>112</v>
      </c>
      <c r="H2069" s="28" t="s">
        <v>121</v>
      </c>
      <c r="I2069" s="29" t="s">
        <v>122</v>
      </c>
      <c r="J2069" s="30">
        <v>0</v>
      </c>
      <c r="K2069" s="31">
        <v>0</v>
      </c>
      <c r="L2069" s="32">
        <f t="shared" si="111"/>
        <v>0</v>
      </c>
      <c r="M2069" s="30">
        <v>0</v>
      </c>
      <c r="N2069" s="32">
        <f t="shared" si="112"/>
        <v>0</v>
      </c>
      <c r="O2069" s="33"/>
      <c r="P2069" s="34"/>
    </row>
    <row r="2070" spans="1:16" s="35" customFormat="1" x14ac:dyDescent="0.3">
      <c r="A2070" s="22" t="s">
        <v>307</v>
      </c>
      <c r="B2070" s="23" t="s">
        <v>308</v>
      </c>
      <c r="C2070" s="24" t="s">
        <v>309</v>
      </c>
      <c r="D2070" s="25">
        <v>43647</v>
      </c>
      <c r="E2070" s="25">
        <v>44012</v>
      </c>
      <c r="F2070" s="26" t="s">
        <v>111</v>
      </c>
      <c r="G2070" s="27" t="s">
        <v>112</v>
      </c>
      <c r="H2070" s="28" t="s">
        <v>90</v>
      </c>
      <c r="I2070" s="29" t="s">
        <v>123</v>
      </c>
      <c r="J2070" s="30">
        <v>0</v>
      </c>
      <c r="K2070" s="31">
        <v>0</v>
      </c>
      <c r="L2070" s="32">
        <f t="shared" si="111"/>
        <v>0</v>
      </c>
      <c r="M2070" s="30">
        <v>0</v>
      </c>
      <c r="N2070" s="32">
        <f t="shared" si="112"/>
        <v>0</v>
      </c>
      <c r="O2070" s="33"/>
      <c r="P2070" s="34"/>
    </row>
    <row r="2071" spans="1:16" s="35" customFormat="1" x14ac:dyDescent="0.3">
      <c r="A2071" s="22" t="s">
        <v>307</v>
      </c>
      <c r="B2071" s="23" t="s">
        <v>308</v>
      </c>
      <c r="C2071" s="24" t="s">
        <v>309</v>
      </c>
      <c r="D2071" s="25">
        <v>43647</v>
      </c>
      <c r="E2071" s="25">
        <v>44012</v>
      </c>
      <c r="F2071" s="26" t="s">
        <v>111</v>
      </c>
      <c r="G2071" s="27" t="s">
        <v>112</v>
      </c>
      <c r="H2071" s="28" t="s">
        <v>92</v>
      </c>
      <c r="I2071" s="29" t="s">
        <v>124</v>
      </c>
      <c r="J2071" s="30">
        <v>0</v>
      </c>
      <c r="K2071" s="31">
        <v>0</v>
      </c>
      <c r="L2071" s="32">
        <f t="shared" si="111"/>
        <v>0</v>
      </c>
      <c r="M2071" s="30">
        <v>0</v>
      </c>
      <c r="N2071" s="32">
        <f t="shared" si="112"/>
        <v>0</v>
      </c>
      <c r="O2071" s="33"/>
      <c r="P2071" s="34"/>
    </row>
    <row r="2072" spans="1:16" s="35" customFormat="1" x14ac:dyDescent="0.3">
      <c r="A2072" s="22" t="s">
        <v>307</v>
      </c>
      <c r="B2072" s="23" t="s">
        <v>308</v>
      </c>
      <c r="C2072" s="24" t="s">
        <v>309</v>
      </c>
      <c r="D2072" s="25">
        <v>43647</v>
      </c>
      <c r="E2072" s="25">
        <v>44012</v>
      </c>
      <c r="F2072" s="26" t="s">
        <v>111</v>
      </c>
      <c r="G2072" s="27" t="s">
        <v>112</v>
      </c>
      <c r="H2072" s="28" t="s">
        <v>94</v>
      </c>
      <c r="I2072" s="29" t="s">
        <v>125</v>
      </c>
      <c r="J2072" s="30">
        <v>0</v>
      </c>
      <c r="K2072" s="31">
        <v>0</v>
      </c>
      <c r="L2072" s="32">
        <f t="shared" si="111"/>
        <v>0</v>
      </c>
      <c r="M2072" s="30">
        <v>0</v>
      </c>
      <c r="N2072" s="32">
        <f t="shared" si="112"/>
        <v>0</v>
      </c>
      <c r="O2072" s="33"/>
      <c r="P2072" s="34"/>
    </row>
    <row r="2073" spans="1:16" s="35" customFormat="1" x14ac:dyDescent="0.3">
      <c r="A2073" s="22" t="s">
        <v>307</v>
      </c>
      <c r="B2073" s="23" t="s">
        <v>308</v>
      </c>
      <c r="C2073" s="24" t="s">
        <v>309</v>
      </c>
      <c r="D2073" s="25">
        <v>43647</v>
      </c>
      <c r="E2073" s="25">
        <v>44012</v>
      </c>
      <c r="F2073" s="26" t="s">
        <v>111</v>
      </c>
      <c r="G2073" s="27" t="s">
        <v>112</v>
      </c>
      <c r="H2073" s="28" t="s">
        <v>96</v>
      </c>
      <c r="I2073" s="29" t="s">
        <v>126</v>
      </c>
      <c r="J2073" s="30">
        <v>0</v>
      </c>
      <c r="K2073" s="31">
        <v>0</v>
      </c>
      <c r="L2073" s="32">
        <f t="shared" si="111"/>
        <v>0</v>
      </c>
      <c r="M2073" s="30">
        <v>0</v>
      </c>
      <c r="N2073" s="32">
        <f t="shared" si="112"/>
        <v>0</v>
      </c>
      <c r="O2073" s="33"/>
      <c r="P2073" s="34"/>
    </row>
    <row r="2074" spans="1:16" s="35" customFormat="1" x14ac:dyDescent="0.3">
      <c r="A2074" s="22" t="s">
        <v>307</v>
      </c>
      <c r="B2074" s="23" t="s">
        <v>308</v>
      </c>
      <c r="C2074" s="24" t="s">
        <v>309</v>
      </c>
      <c r="D2074" s="25">
        <v>43647</v>
      </c>
      <c r="E2074" s="25">
        <v>44012</v>
      </c>
      <c r="F2074" s="26" t="s">
        <v>111</v>
      </c>
      <c r="G2074" s="27" t="s">
        <v>112</v>
      </c>
      <c r="H2074" s="28" t="s">
        <v>98</v>
      </c>
      <c r="I2074" s="29" t="s">
        <v>127</v>
      </c>
      <c r="J2074" s="30">
        <v>0</v>
      </c>
      <c r="K2074" s="31">
        <v>0</v>
      </c>
      <c r="L2074" s="32">
        <f t="shared" si="111"/>
        <v>0</v>
      </c>
      <c r="M2074" s="30">
        <v>0</v>
      </c>
      <c r="N2074" s="32">
        <f t="shared" si="112"/>
        <v>0</v>
      </c>
      <c r="O2074" s="33"/>
      <c r="P2074" s="34"/>
    </row>
    <row r="2075" spans="1:16" s="35" customFormat="1" x14ac:dyDescent="0.3">
      <c r="A2075" s="22" t="s">
        <v>307</v>
      </c>
      <c r="B2075" s="23" t="s">
        <v>308</v>
      </c>
      <c r="C2075" s="24" t="s">
        <v>309</v>
      </c>
      <c r="D2075" s="25">
        <v>43647</v>
      </c>
      <c r="E2075" s="25">
        <v>44012</v>
      </c>
      <c r="F2075" s="26" t="s">
        <v>111</v>
      </c>
      <c r="G2075" s="27" t="s">
        <v>112</v>
      </c>
      <c r="H2075" s="28" t="s">
        <v>100</v>
      </c>
      <c r="I2075" s="29" t="s">
        <v>128</v>
      </c>
      <c r="J2075" s="30">
        <v>0</v>
      </c>
      <c r="K2075" s="31">
        <v>0</v>
      </c>
      <c r="L2075" s="32">
        <f t="shared" si="111"/>
        <v>0</v>
      </c>
      <c r="M2075" s="30">
        <v>0</v>
      </c>
      <c r="N2075" s="32">
        <f t="shared" si="112"/>
        <v>0</v>
      </c>
      <c r="O2075" s="33"/>
      <c r="P2075" s="34"/>
    </row>
    <row r="2076" spans="1:16" s="35" customFormat="1" x14ac:dyDescent="0.3">
      <c r="A2076" s="22" t="s">
        <v>307</v>
      </c>
      <c r="B2076" s="23" t="s">
        <v>308</v>
      </c>
      <c r="C2076" s="24" t="s">
        <v>309</v>
      </c>
      <c r="D2076" s="25">
        <v>43647</v>
      </c>
      <c r="E2076" s="25">
        <v>44012</v>
      </c>
      <c r="F2076" s="26" t="s">
        <v>111</v>
      </c>
      <c r="G2076" s="27" t="s">
        <v>112</v>
      </c>
      <c r="H2076" s="28" t="s">
        <v>102</v>
      </c>
      <c r="I2076" s="29" t="s">
        <v>129</v>
      </c>
      <c r="J2076" s="30">
        <v>0</v>
      </c>
      <c r="K2076" s="31">
        <v>0</v>
      </c>
      <c r="L2076" s="32">
        <f t="shared" si="111"/>
        <v>0</v>
      </c>
      <c r="M2076" s="30">
        <v>0</v>
      </c>
      <c r="N2076" s="32">
        <f t="shared" si="112"/>
        <v>0</v>
      </c>
      <c r="O2076" s="33"/>
      <c r="P2076" s="34"/>
    </row>
    <row r="2077" spans="1:16" s="35" customFormat="1" x14ac:dyDescent="0.3">
      <c r="A2077" s="22" t="s">
        <v>307</v>
      </c>
      <c r="B2077" s="23" t="s">
        <v>308</v>
      </c>
      <c r="C2077" s="24" t="s">
        <v>309</v>
      </c>
      <c r="D2077" s="25">
        <v>43647</v>
      </c>
      <c r="E2077" s="25">
        <v>44012</v>
      </c>
      <c r="F2077" s="26" t="s">
        <v>111</v>
      </c>
      <c r="G2077" s="27" t="s">
        <v>112</v>
      </c>
      <c r="H2077" s="28" t="s">
        <v>104</v>
      </c>
      <c r="I2077" s="29" t="s">
        <v>130</v>
      </c>
      <c r="J2077" s="30">
        <v>0</v>
      </c>
      <c r="K2077" s="31">
        <v>0</v>
      </c>
      <c r="L2077" s="32">
        <f t="shared" si="111"/>
        <v>0</v>
      </c>
      <c r="M2077" s="30">
        <v>0</v>
      </c>
      <c r="N2077" s="32">
        <f t="shared" si="112"/>
        <v>0</v>
      </c>
      <c r="O2077" s="33"/>
      <c r="P2077" s="34"/>
    </row>
    <row r="2078" spans="1:16" s="35" customFormat="1" x14ac:dyDescent="0.3">
      <c r="A2078" s="22" t="s">
        <v>307</v>
      </c>
      <c r="B2078" s="23" t="s">
        <v>308</v>
      </c>
      <c r="C2078" s="24" t="s">
        <v>309</v>
      </c>
      <c r="D2078" s="25">
        <v>43647</v>
      </c>
      <c r="E2078" s="25">
        <v>44012</v>
      </c>
      <c r="F2078" s="26" t="s">
        <v>111</v>
      </c>
      <c r="G2078" s="27" t="s">
        <v>112</v>
      </c>
      <c r="H2078" s="28" t="s">
        <v>106</v>
      </c>
      <c r="I2078" s="29" t="s">
        <v>131</v>
      </c>
      <c r="J2078" s="30">
        <v>0</v>
      </c>
      <c r="K2078" s="31">
        <v>0</v>
      </c>
      <c r="L2078" s="32">
        <f t="shared" si="111"/>
        <v>0</v>
      </c>
      <c r="M2078" s="30">
        <v>0</v>
      </c>
      <c r="N2078" s="32">
        <f t="shared" si="112"/>
        <v>0</v>
      </c>
      <c r="O2078" s="33"/>
      <c r="P2078" s="34"/>
    </row>
    <row r="2079" spans="1:16" s="35" customFormat="1" x14ac:dyDescent="0.3">
      <c r="A2079" s="22" t="s">
        <v>307</v>
      </c>
      <c r="B2079" s="23" t="s">
        <v>308</v>
      </c>
      <c r="C2079" s="24" t="s">
        <v>309</v>
      </c>
      <c r="D2079" s="25">
        <v>43647</v>
      </c>
      <c r="E2079" s="25">
        <v>44012</v>
      </c>
      <c r="F2079" s="26" t="s">
        <v>111</v>
      </c>
      <c r="G2079" s="27" t="s">
        <v>112</v>
      </c>
      <c r="H2079" s="28" t="s">
        <v>108</v>
      </c>
      <c r="I2079" s="29" t="s">
        <v>109</v>
      </c>
      <c r="J2079" s="30">
        <v>0</v>
      </c>
      <c r="K2079" s="31">
        <v>0</v>
      </c>
      <c r="L2079" s="32">
        <f t="shared" si="111"/>
        <v>0</v>
      </c>
      <c r="M2079" s="30">
        <v>0</v>
      </c>
      <c r="N2079" s="32">
        <f t="shared" si="112"/>
        <v>0</v>
      </c>
      <c r="O2079" s="33"/>
      <c r="P2079" s="34"/>
    </row>
    <row r="2080" spans="1:16" s="35" customFormat="1" x14ac:dyDescent="0.3">
      <c r="A2080" s="22" t="s">
        <v>307</v>
      </c>
      <c r="B2080" s="23" t="s">
        <v>308</v>
      </c>
      <c r="C2080" s="24" t="s">
        <v>309</v>
      </c>
      <c r="D2080" s="25">
        <v>43647</v>
      </c>
      <c r="E2080" s="25">
        <v>44012</v>
      </c>
      <c r="F2080" s="45" t="s">
        <v>111</v>
      </c>
      <c r="G2080" s="46" t="s">
        <v>112</v>
      </c>
      <c r="H2080" s="47" t="s">
        <v>34</v>
      </c>
      <c r="I2080" s="48" t="s">
        <v>132</v>
      </c>
      <c r="J2080" s="49">
        <f>SUM(J2063:J2079)</f>
        <v>284907.18</v>
      </c>
      <c r="K2080" s="50">
        <f>SUM(K2063:K2079)</f>
        <v>-167910</v>
      </c>
      <c r="L2080" s="51">
        <f t="shared" si="111"/>
        <v>116997.18</v>
      </c>
      <c r="M2080" s="49">
        <f>SUM(M2063:M2079)</f>
        <v>0</v>
      </c>
      <c r="N2080" s="51">
        <f t="shared" si="112"/>
        <v>116997.18</v>
      </c>
      <c r="O2080" s="52"/>
      <c r="P2080" s="53"/>
    </row>
    <row r="2081" spans="1:16" s="35" customFormat="1" x14ac:dyDescent="0.3">
      <c r="A2081" s="22" t="s">
        <v>307</v>
      </c>
      <c r="B2081" s="23" t="s">
        <v>308</v>
      </c>
      <c r="C2081" s="24" t="s">
        <v>309</v>
      </c>
      <c r="D2081" s="25">
        <v>43647</v>
      </c>
      <c r="E2081" s="25">
        <v>44012</v>
      </c>
      <c r="F2081" s="26" t="s">
        <v>133</v>
      </c>
      <c r="G2081" s="27" t="s">
        <v>134</v>
      </c>
      <c r="H2081" s="28" t="s">
        <v>42</v>
      </c>
      <c r="I2081" s="29" t="s">
        <v>135</v>
      </c>
      <c r="J2081" s="30">
        <v>78159.570000000007</v>
      </c>
      <c r="K2081" s="31">
        <v>0</v>
      </c>
      <c r="L2081" s="32">
        <f t="shared" si="111"/>
        <v>78159.570000000007</v>
      </c>
      <c r="M2081" s="30">
        <v>0</v>
      </c>
      <c r="N2081" s="32">
        <f t="shared" si="112"/>
        <v>78159.570000000007</v>
      </c>
      <c r="O2081" s="33">
        <v>4310</v>
      </c>
      <c r="P2081" s="34">
        <v>4542</v>
      </c>
    </row>
    <row r="2082" spans="1:16" s="35" customFormat="1" x14ac:dyDescent="0.3">
      <c r="A2082" s="22" t="s">
        <v>307</v>
      </c>
      <c r="B2082" s="23" t="s">
        <v>308</v>
      </c>
      <c r="C2082" s="24" t="s">
        <v>309</v>
      </c>
      <c r="D2082" s="25">
        <v>43647</v>
      </c>
      <c r="E2082" s="25">
        <v>44012</v>
      </c>
      <c r="F2082" s="26" t="s">
        <v>133</v>
      </c>
      <c r="G2082" s="27" t="s">
        <v>134</v>
      </c>
      <c r="H2082" s="28" t="s">
        <v>44</v>
      </c>
      <c r="I2082" s="29" t="s">
        <v>45</v>
      </c>
      <c r="J2082" s="30">
        <v>0</v>
      </c>
      <c r="K2082" s="31">
        <v>14703.97</v>
      </c>
      <c r="L2082" s="32">
        <f t="shared" si="111"/>
        <v>14703.97</v>
      </c>
      <c r="M2082" s="30">
        <v>0</v>
      </c>
      <c r="N2082" s="32">
        <f t="shared" si="112"/>
        <v>14703.97</v>
      </c>
      <c r="O2082" s="33"/>
      <c r="P2082" s="34"/>
    </row>
    <row r="2083" spans="1:16" s="35" customFormat="1" x14ac:dyDescent="0.3">
      <c r="A2083" s="22" t="s">
        <v>307</v>
      </c>
      <c r="B2083" s="23" t="s">
        <v>308</v>
      </c>
      <c r="C2083" s="24" t="s">
        <v>309</v>
      </c>
      <c r="D2083" s="25">
        <v>43647</v>
      </c>
      <c r="E2083" s="25">
        <v>44012</v>
      </c>
      <c r="F2083" s="26" t="s">
        <v>133</v>
      </c>
      <c r="G2083" s="27" t="s">
        <v>134</v>
      </c>
      <c r="H2083" s="28" t="s">
        <v>58</v>
      </c>
      <c r="I2083" s="29" t="s">
        <v>136</v>
      </c>
      <c r="J2083" s="30">
        <v>1182.1199999999999</v>
      </c>
      <c r="K2083" s="31">
        <v>0</v>
      </c>
      <c r="L2083" s="32">
        <f t="shared" si="111"/>
        <v>1182.1199999999999</v>
      </c>
      <c r="M2083" s="30">
        <v>0</v>
      </c>
      <c r="N2083" s="32">
        <f t="shared" si="112"/>
        <v>1182.1199999999999</v>
      </c>
      <c r="O2083" s="33"/>
      <c r="P2083" s="34"/>
    </row>
    <row r="2084" spans="1:16" s="35" customFormat="1" x14ac:dyDescent="0.3">
      <c r="A2084" s="22" t="s">
        <v>307</v>
      </c>
      <c r="B2084" s="23" t="s">
        <v>308</v>
      </c>
      <c r="C2084" s="24" t="s">
        <v>309</v>
      </c>
      <c r="D2084" s="25">
        <v>43647</v>
      </c>
      <c r="E2084" s="25">
        <v>44012</v>
      </c>
      <c r="F2084" s="26" t="s">
        <v>133</v>
      </c>
      <c r="G2084" s="27" t="s">
        <v>134</v>
      </c>
      <c r="H2084" s="28" t="s">
        <v>82</v>
      </c>
      <c r="I2084" s="29" t="s">
        <v>137</v>
      </c>
      <c r="J2084" s="30">
        <v>0</v>
      </c>
      <c r="K2084" s="31">
        <v>0</v>
      </c>
      <c r="L2084" s="32">
        <f t="shared" si="111"/>
        <v>0</v>
      </c>
      <c r="M2084" s="30">
        <v>0</v>
      </c>
      <c r="N2084" s="32">
        <f t="shared" si="112"/>
        <v>0</v>
      </c>
      <c r="O2084" s="33"/>
      <c r="P2084" s="34"/>
    </row>
    <row r="2085" spans="1:16" s="35" customFormat="1" x14ac:dyDescent="0.3">
      <c r="A2085" s="22" t="s">
        <v>307</v>
      </c>
      <c r="B2085" s="23" t="s">
        <v>308</v>
      </c>
      <c r="C2085" s="24" t="s">
        <v>309</v>
      </c>
      <c r="D2085" s="25">
        <v>43647</v>
      </c>
      <c r="E2085" s="25">
        <v>44012</v>
      </c>
      <c r="F2085" s="26" t="s">
        <v>133</v>
      </c>
      <c r="G2085" s="27" t="s">
        <v>134</v>
      </c>
      <c r="H2085" s="28" t="s">
        <v>84</v>
      </c>
      <c r="I2085" s="29" t="s">
        <v>138</v>
      </c>
      <c r="J2085" s="30">
        <v>0</v>
      </c>
      <c r="K2085" s="31">
        <v>0</v>
      </c>
      <c r="L2085" s="32">
        <f t="shared" si="111"/>
        <v>0</v>
      </c>
      <c r="M2085" s="30">
        <v>0</v>
      </c>
      <c r="N2085" s="32">
        <f t="shared" si="112"/>
        <v>0</v>
      </c>
      <c r="O2085" s="33"/>
      <c r="P2085" s="34"/>
    </row>
    <row r="2086" spans="1:16" s="35" customFormat="1" x14ac:dyDescent="0.3">
      <c r="A2086" s="22" t="s">
        <v>307</v>
      </c>
      <c r="B2086" s="23" t="s">
        <v>308</v>
      </c>
      <c r="C2086" s="24" t="s">
        <v>309</v>
      </c>
      <c r="D2086" s="25">
        <v>43647</v>
      </c>
      <c r="E2086" s="25">
        <v>44012</v>
      </c>
      <c r="F2086" s="26" t="s">
        <v>133</v>
      </c>
      <c r="G2086" s="27" t="s">
        <v>134</v>
      </c>
      <c r="H2086" s="28" t="s">
        <v>96</v>
      </c>
      <c r="I2086" s="29" t="s">
        <v>139</v>
      </c>
      <c r="J2086" s="30">
        <v>0</v>
      </c>
      <c r="K2086" s="31">
        <v>0</v>
      </c>
      <c r="L2086" s="32">
        <f t="shared" si="111"/>
        <v>0</v>
      </c>
      <c r="M2086" s="30">
        <v>0</v>
      </c>
      <c r="N2086" s="32">
        <f t="shared" si="112"/>
        <v>0</v>
      </c>
      <c r="O2086" s="33"/>
      <c r="P2086" s="34"/>
    </row>
    <row r="2087" spans="1:16" s="35" customFormat="1" x14ac:dyDescent="0.3">
      <c r="A2087" s="22" t="s">
        <v>307</v>
      </c>
      <c r="B2087" s="23" t="s">
        <v>308</v>
      </c>
      <c r="C2087" s="24" t="s">
        <v>309</v>
      </c>
      <c r="D2087" s="25">
        <v>43647</v>
      </c>
      <c r="E2087" s="25">
        <v>44012</v>
      </c>
      <c r="F2087" s="26" t="s">
        <v>133</v>
      </c>
      <c r="G2087" s="27" t="s">
        <v>134</v>
      </c>
      <c r="H2087" s="28" t="s">
        <v>98</v>
      </c>
      <c r="I2087" s="29" t="s">
        <v>140</v>
      </c>
      <c r="J2087" s="30">
        <v>24154.35</v>
      </c>
      <c r="K2087" s="31">
        <v>0</v>
      </c>
      <c r="L2087" s="32">
        <f t="shared" si="111"/>
        <v>24154.35</v>
      </c>
      <c r="M2087" s="30">
        <v>0</v>
      </c>
      <c r="N2087" s="32">
        <f t="shared" si="112"/>
        <v>24154.35</v>
      </c>
      <c r="O2087" s="33"/>
      <c r="P2087" s="34"/>
    </row>
    <row r="2088" spans="1:16" s="35" customFormat="1" x14ac:dyDescent="0.3">
      <c r="A2088" s="22" t="s">
        <v>307</v>
      </c>
      <c r="B2088" s="23" t="s">
        <v>308</v>
      </c>
      <c r="C2088" s="24" t="s">
        <v>309</v>
      </c>
      <c r="D2088" s="25">
        <v>43647</v>
      </c>
      <c r="E2088" s="25">
        <v>44012</v>
      </c>
      <c r="F2088" s="26" t="s">
        <v>133</v>
      </c>
      <c r="G2088" s="27" t="s">
        <v>134</v>
      </c>
      <c r="H2088" s="28" t="s">
        <v>100</v>
      </c>
      <c r="I2088" s="29" t="s">
        <v>141</v>
      </c>
      <c r="J2088" s="30">
        <v>3585</v>
      </c>
      <c r="K2088" s="31">
        <v>0</v>
      </c>
      <c r="L2088" s="32">
        <f t="shared" si="111"/>
        <v>3585</v>
      </c>
      <c r="M2088" s="30">
        <v>0</v>
      </c>
      <c r="N2088" s="32">
        <f t="shared" si="112"/>
        <v>3585</v>
      </c>
      <c r="O2088" s="33"/>
      <c r="P2088" s="34"/>
    </row>
    <row r="2089" spans="1:16" s="35" customFormat="1" x14ac:dyDescent="0.3">
      <c r="A2089" s="22" t="s">
        <v>307</v>
      </c>
      <c r="B2089" s="23" t="s">
        <v>308</v>
      </c>
      <c r="C2089" s="24" t="s">
        <v>309</v>
      </c>
      <c r="D2089" s="25">
        <v>43647</v>
      </c>
      <c r="E2089" s="25">
        <v>44012</v>
      </c>
      <c r="F2089" s="26" t="s">
        <v>133</v>
      </c>
      <c r="G2089" s="27" t="s">
        <v>134</v>
      </c>
      <c r="H2089" s="28" t="s">
        <v>102</v>
      </c>
      <c r="I2089" s="29" t="s">
        <v>142</v>
      </c>
      <c r="J2089" s="30">
        <v>6229.76</v>
      </c>
      <c r="K2089" s="31">
        <v>0</v>
      </c>
      <c r="L2089" s="32">
        <f t="shared" si="111"/>
        <v>6229.76</v>
      </c>
      <c r="M2089" s="30">
        <v>0</v>
      </c>
      <c r="N2089" s="32">
        <f t="shared" si="112"/>
        <v>6229.76</v>
      </c>
      <c r="O2089" s="33"/>
      <c r="P2089" s="34"/>
    </row>
    <row r="2090" spans="1:16" s="35" customFormat="1" x14ac:dyDescent="0.3">
      <c r="A2090" s="22" t="s">
        <v>307</v>
      </c>
      <c r="B2090" s="23" t="s">
        <v>308</v>
      </c>
      <c r="C2090" s="24" t="s">
        <v>309</v>
      </c>
      <c r="D2090" s="25">
        <v>43647</v>
      </c>
      <c r="E2090" s="25">
        <v>44012</v>
      </c>
      <c r="F2090" s="26" t="s">
        <v>133</v>
      </c>
      <c r="G2090" s="27" t="s">
        <v>134</v>
      </c>
      <c r="H2090" s="28" t="s">
        <v>104</v>
      </c>
      <c r="I2090" s="29" t="s">
        <v>143</v>
      </c>
      <c r="J2090" s="30">
        <v>45986.73</v>
      </c>
      <c r="K2090" s="31">
        <v>0</v>
      </c>
      <c r="L2090" s="32">
        <f t="shared" si="111"/>
        <v>45986.73</v>
      </c>
      <c r="M2090" s="30">
        <v>0</v>
      </c>
      <c r="N2090" s="32">
        <f t="shared" si="112"/>
        <v>45986.73</v>
      </c>
      <c r="O2090" s="33"/>
      <c r="P2090" s="34"/>
    </row>
    <row r="2091" spans="1:16" s="35" customFormat="1" x14ac:dyDescent="0.3">
      <c r="A2091" s="22" t="s">
        <v>307</v>
      </c>
      <c r="B2091" s="23" t="s">
        <v>308</v>
      </c>
      <c r="C2091" s="24" t="s">
        <v>309</v>
      </c>
      <c r="D2091" s="25">
        <v>43647</v>
      </c>
      <c r="E2091" s="25">
        <v>44012</v>
      </c>
      <c r="F2091" s="26" t="s">
        <v>133</v>
      </c>
      <c r="G2091" s="27" t="s">
        <v>134</v>
      </c>
      <c r="H2091" s="28" t="s">
        <v>106</v>
      </c>
      <c r="I2091" s="29" t="s">
        <v>144</v>
      </c>
      <c r="J2091" s="30">
        <v>0</v>
      </c>
      <c r="K2091" s="31">
        <v>0</v>
      </c>
      <c r="L2091" s="32">
        <f t="shared" si="111"/>
        <v>0</v>
      </c>
      <c r="M2091" s="30">
        <v>0</v>
      </c>
      <c r="N2091" s="32">
        <f t="shared" si="112"/>
        <v>0</v>
      </c>
      <c r="O2091" s="33"/>
      <c r="P2091" s="34"/>
    </row>
    <row r="2092" spans="1:16" s="35" customFormat="1" x14ac:dyDescent="0.3">
      <c r="A2092" s="22" t="s">
        <v>307</v>
      </c>
      <c r="B2092" s="23" t="s">
        <v>308</v>
      </c>
      <c r="C2092" s="24" t="s">
        <v>309</v>
      </c>
      <c r="D2092" s="25">
        <v>43647</v>
      </c>
      <c r="E2092" s="25">
        <v>44012</v>
      </c>
      <c r="F2092" s="26" t="s">
        <v>133</v>
      </c>
      <c r="G2092" s="27" t="s">
        <v>134</v>
      </c>
      <c r="H2092" s="28" t="s">
        <v>108</v>
      </c>
      <c r="I2092" s="29" t="s">
        <v>109</v>
      </c>
      <c r="J2092" s="30">
        <v>7383.45</v>
      </c>
      <c r="K2092" s="31">
        <v>0</v>
      </c>
      <c r="L2092" s="32">
        <f t="shared" si="111"/>
        <v>7383.45</v>
      </c>
      <c r="M2092" s="30">
        <v>0</v>
      </c>
      <c r="N2092" s="32">
        <f t="shared" si="112"/>
        <v>7383.45</v>
      </c>
      <c r="O2092" s="33"/>
      <c r="P2092" s="34"/>
    </row>
    <row r="2093" spans="1:16" s="35" customFormat="1" x14ac:dyDescent="0.3">
      <c r="A2093" s="22" t="s">
        <v>307</v>
      </c>
      <c r="B2093" s="23" t="s">
        <v>308</v>
      </c>
      <c r="C2093" s="24" t="s">
        <v>309</v>
      </c>
      <c r="D2093" s="25">
        <v>43647</v>
      </c>
      <c r="E2093" s="25">
        <v>44012</v>
      </c>
      <c r="F2093" s="45" t="s">
        <v>133</v>
      </c>
      <c r="G2093" s="46" t="s">
        <v>134</v>
      </c>
      <c r="H2093" s="47" t="s">
        <v>34</v>
      </c>
      <c r="I2093" s="48" t="s">
        <v>145</v>
      </c>
      <c r="J2093" s="49">
        <f>SUM(J2081:J2092)</f>
        <v>166680.98000000001</v>
      </c>
      <c r="K2093" s="50">
        <f>SUM(K2081:K2092)</f>
        <v>14703.97</v>
      </c>
      <c r="L2093" s="51">
        <f t="shared" si="111"/>
        <v>181384.95</v>
      </c>
      <c r="M2093" s="49">
        <f>SUM(M2081:M2092)</f>
        <v>0</v>
      </c>
      <c r="N2093" s="51">
        <f t="shared" si="112"/>
        <v>181384.95</v>
      </c>
      <c r="O2093" s="52"/>
      <c r="P2093" s="53"/>
    </row>
    <row r="2094" spans="1:16" s="35" customFormat="1" x14ac:dyDescent="0.3">
      <c r="A2094" s="22" t="s">
        <v>307</v>
      </c>
      <c r="B2094" s="23" t="s">
        <v>308</v>
      </c>
      <c r="C2094" s="24" t="s">
        <v>309</v>
      </c>
      <c r="D2094" s="25">
        <v>43647</v>
      </c>
      <c r="E2094" s="25">
        <v>44012</v>
      </c>
      <c r="F2094" s="26" t="s">
        <v>146</v>
      </c>
      <c r="G2094" s="27" t="s">
        <v>147</v>
      </c>
      <c r="H2094" s="28" t="s">
        <v>42</v>
      </c>
      <c r="I2094" s="29" t="s">
        <v>135</v>
      </c>
      <c r="J2094" s="30">
        <v>120247.6</v>
      </c>
      <c r="K2094" s="31">
        <v>0</v>
      </c>
      <c r="L2094" s="32">
        <f t="shared" si="111"/>
        <v>120247.6</v>
      </c>
      <c r="M2094" s="30">
        <v>0</v>
      </c>
      <c r="N2094" s="32">
        <f t="shared" si="112"/>
        <v>120247.6</v>
      </c>
      <c r="O2094" s="33">
        <v>11961</v>
      </c>
      <c r="P2094" s="34">
        <v>12230</v>
      </c>
    </row>
    <row r="2095" spans="1:16" s="35" customFormat="1" x14ac:dyDescent="0.3">
      <c r="A2095" s="22" t="s">
        <v>307</v>
      </c>
      <c r="B2095" s="23" t="s">
        <v>308</v>
      </c>
      <c r="C2095" s="24" t="s">
        <v>309</v>
      </c>
      <c r="D2095" s="25">
        <v>43647</v>
      </c>
      <c r="E2095" s="25">
        <v>44012</v>
      </c>
      <c r="F2095" s="26" t="s">
        <v>146</v>
      </c>
      <c r="G2095" s="27" t="s">
        <v>147</v>
      </c>
      <c r="H2095" s="28" t="s">
        <v>44</v>
      </c>
      <c r="I2095" s="29" t="s">
        <v>45</v>
      </c>
      <c r="J2095" s="30">
        <v>0</v>
      </c>
      <c r="K2095" s="31">
        <v>22621.89</v>
      </c>
      <c r="L2095" s="32">
        <f t="shared" si="111"/>
        <v>22621.89</v>
      </c>
      <c r="M2095" s="30">
        <v>0</v>
      </c>
      <c r="N2095" s="32">
        <f t="shared" si="112"/>
        <v>22621.89</v>
      </c>
      <c r="O2095" s="33"/>
      <c r="P2095" s="34"/>
    </row>
    <row r="2096" spans="1:16" s="35" customFormat="1" x14ac:dyDescent="0.3">
      <c r="A2096" s="22" t="s">
        <v>307</v>
      </c>
      <c r="B2096" s="23" t="s">
        <v>308</v>
      </c>
      <c r="C2096" s="24" t="s">
        <v>309</v>
      </c>
      <c r="D2096" s="25">
        <v>43647</v>
      </c>
      <c r="E2096" s="25">
        <v>44012</v>
      </c>
      <c r="F2096" s="26" t="s">
        <v>146</v>
      </c>
      <c r="G2096" s="27" t="s">
        <v>147</v>
      </c>
      <c r="H2096" s="28" t="s">
        <v>96</v>
      </c>
      <c r="I2096" s="29" t="s">
        <v>139</v>
      </c>
      <c r="J2096" s="30">
        <v>5741.19</v>
      </c>
      <c r="K2096" s="31">
        <v>0</v>
      </c>
      <c r="L2096" s="32">
        <f t="shared" si="111"/>
        <v>5741.19</v>
      </c>
      <c r="M2096" s="30">
        <v>0</v>
      </c>
      <c r="N2096" s="32">
        <f t="shared" si="112"/>
        <v>5741.19</v>
      </c>
      <c r="O2096" s="33"/>
      <c r="P2096" s="34"/>
    </row>
    <row r="2097" spans="1:16" s="35" customFormat="1" x14ac:dyDescent="0.3">
      <c r="A2097" s="22" t="s">
        <v>307</v>
      </c>
      <c r="B2097" s="23" t="s">
        <v>308</v>
      </c>
      <c r="C2097" s="24" t="s">
        <v>309</v>
      </c>
      <c r="D2097" s="25">
        <v>43647</v>
      </c>
      <c r="E2097" s="25">
        <v>44012</v>
      </c>
      <c r="F2097" s="26" t="s">
        <v>146</v>
      </c>
      <c r="G2097" s="27" t="s">
        <v>147</v>
      </c>
      <c r="H2097" s="28" t="s">
        <v>148</v>
      </c>
      <c r="I2097" s="29" t="s">
        <v>149</v>
      </c>
      <c r="J2097" s="30">
        <v>83476.600000000006</v>
      </c>
      <c r="K2097" s="31">
        <v>0</v>
      </c>
      <c r="L2097" s="32">
        <f t="shared" si="111"/>
        <v>83476.600000000006</v>
      </c>
      <c r="M2097" s="30">
        <v>0</v>
      </c>
      <c r="N2097" s="32">
        <f t="shared" si="112"/>
        <v>83476.600000000006</v>
      </c>
      <c r="O2097" s="33"/>
      <c r="P2097" s="34"/>
    </row>
    <row r="2098" spans="1:16" s="35" customFormat="1" x14ac:dyDescent="0.3">
      <c r="A2098" s="22" t="s">
        <v>307</v>
      </c>
      <c r="B2098" s="23" t="s">
        <v>308</v>
      </c>
      <c r="C2098" s="24" t="s">
        <v>309</v>
      </c>
      <c r="D2098" s="25">
        <v>43647</v>
      </c>
      <c r="E2098" s="25">
        <v>44012</v>
      </c>
      <c r="F2098" s="26" t="s">
        <v>146</v>
      </c>
      <c r="G2098" s="27" t="s">
        <v>147</v>
      </c>
      <c r="H2098" s="28" t="s">
        <v>150</v>
      </c>
      <c r="I2098" s="29" t="s">
        <v>151</v>
      </c>
      <c r="J2098" s="30">
        <v>14831.69</v>
      </c>
      <c r="K2098" s="31">
        <v>0</v>
      </c>
      <c r="L2098" s="32">
        <f t="shared" si="111"/>
        <v>14831.69</v>
      </c>
      <c r="M2098" s="30">
        <v>0</v>
      </c>
      <c r="N2098" s="32">
        <f t="shared" si="112"/>
        <v>14831.69</v>
      </c>
      <c r="O2098" s="33"/>
      <c r="P2098" s="34"/>
    </row>
    <row r="2099" spans="1:16" s="35" customFormat="1" x14ac:dyDescent="0.3">
      <c r="A2099" s="22" t="s">
        <v>307</v>
      </c>
      <c r="B2099" s="23" t="s">
        <v>308</v>
      </c>
      <c r="C2099" s="24" t="s">
        <v>309</v>
      </c>
      <c r="D2099" s="25">
        <v>43647</v>
      </c>
      <c r="E2099" s="25">
        <v>44012</v>
      </c>
      <c r="F2099" s="26" t="s">
        <v>146</v>
      </c>
      <c r="G2099" s="27" t="s">
        <v>147</v>
      </c>
      <c r="H2099" s="28" t="s">
        <v>108</v>
      </c>
      <c r="I2099" s="29" t="s">
        <v>109</v>
      </c>
      <c r="J2099" s="30">
        <v>0</v>
      </c>
      <c r="K2099" s="31">
        <v>0</v>
      </c>
      <c r="L2099" s="32">
        <f t="shared" si="111"/>
        <v>0</v>
      </c>
      <c r="M2099" s="30">
        <v>0</v>
      </c>
      <c r="N2099" s="32">
        <f t="shared" si="112"/>
        <v>0</v>
      </c>
      <c r="O2099" s="33"/>
      <c r="P2099" s="34"/>
    </row>
    <row r="2100" spans="1:16" s="35" customFormat="1" x14ac:dyDescent="0.3">
      <c r="A2100" s="22" t="s">
        <v>307</v>
      </c>
      <c r="B2100" s="23" t="s">
        <v>308</v>
      </c>
      <c r="C2100" s="24" t="s">
        <v>309</v>
      </c>
      <c r="D2100" s="25">
        <v>43647</v>
      </c>
      <c r="E2100" s="25">
        <v>44012</v>
      </c>
      <c r="F2100" s="45" t="s">
        <v>146</v>
      </c>
      <c r="G2100" s="46" t="s">
        <v>147</v>
      </c>
      <c r="H2100" s="47" t="s">
        <v>34</v>
      </c>
      <c r="I2100" s="48" t="s">
        <v>152</v>
      </c>
      <c r="J2100" s="49">
        <f>SUM(J2094:J2099)</f>
        <v>224297.08000000002</v>
      </c>
      <c r="K2100" s="50">
        <f>SUM(K2094:K2099)</f>
        <v>22621.89</v>
      </c>
      <c r="L2100" s="51">
        <f t="shared" si="111"/>
        <v>246918.97000000003</v>
      </c>
      <c r="M2100" s="49">
        <f>SUM(M2094:M2099)</f>
        <v>0</v>
      </c>
      <c r="N2100" s="51">
        <f t="shared" si="112"/>
        <v>246918.97000000003</v>
      </c>
      <c r="O2100" s="52"/>
      <c r="P2100" s="53"/>
    </row>
    <row r="2101" spans="1:16" s="35" customFormat="1" x14ac:dyDescent="0.3">
      <c r="A2101" s="22" t="s">
        <v>307</v>
      </c>
      <c r="B2101" s="23" t="s">
        <v>308</v>
      </c>
      <c r="C2101" s="24" t="s">
        <v>309</v>
      </c>
      <c r="D2101" s="25">
        <v>43647</v>
      </c>
      <c r="E2101" s="25">
        <v>44012</v>
      </c>
      <c r="F2101" s="26" t="s">
        <v>153</v>
      </c>
      <c r="G2101" s="27" t="s">
        <v>154</v>
      </c>
      <c r="H2101" s="28" t="s">
        <v>42</v>
      </c>
      <c r="I2101" s="29" t="s">
        <v>135</v>
      </c>
      <c r="J2101" s="30">
        <v>29465.32</v>
      </c>
      <c r="K2101" s="31">
        <v>0</v>
      </c>
      <c r="L2101" s="32">
        <f t="shared" si="111"/>
        <v>29465.32</v>
      </c>
      <c r="M2101" s="30">
        <v>0</v>
      </c>
      <c r="N2101" s="32">
        <f t="shared" si="112"/>
        <v>29465.32</v>
      </c>
      <c r="O2101" s="33">
        <v>2398</v>
      </c>
      <c r="P2101" s="34">
        <v>2487</v>
      </c>
    </row>
    <row r="2102" spans="1:16" s="35" customFormat="1" x14ac:dyDescent="0.3">
      <c r="A2102" s="22" t="s">
        <v>307</v>
      </c>
      <c r="B2102" s="23" t="s">
        <v>308</v>
      </c>
      <c r="C2102" s="24" t="s">
        <v>309</v>
      </c>
      <c r="D2102" s="25">
        <v>43647</v>
      </c>
      <c r="E2102" s="25">
        <v>44012</v>
      </c>
      <c r="F2102" s="26" t="s">
        <v>153</v>
      </c>
      <c r="G2102" s="27" t="s">
        <v>154</v>
      </c>
      <c r="H2102" s="28" t="s">
        <v>44</v>
      </c>
      <c r="I2102" s="29" t="s">
        <v>45</v>
      </c>
      <c r="J2102" s="30">
        <v>0</v>
      </c>
      <c r="K2102" s="31">
        <v>5543.24</v>
      </c>
      <c r="L2102" s="32">
        <f t="shared" si="111"/>
        <v>5543.24</v>
      </c>
      <c r="M2102" s="30">
        <v>0</v>
      </c>
      <c r="N2102" s="32">
        <f t="shared" si="112"/>
        <v>5543.24</v>
      </c>
      <c r="O2102" s="33"/>
      <c r="P2102" s="34"/>
    </row>
    <row r="2103" spans="1:16" s="35" customFormat="1" x14ac:dyDescent="0.3">
      <c r="A2103" s="22" t="s">
        <v>307</v>
      </c>
      <c r="B2103" s="23" t="s">
        <v>308</v>
      </c>
      <c r="C2103" s="24" t="s">
        <v>309</v>
      </c>
      <c r="D2103" s="25">
        <v>43647</v>
      </c>
      <c r="E2103" s="25">
        <v>44012</v>
      </c>
      <c r="F2103" s="26" t="s">
        <v>153</v>
      </c>
      <c r="G2103" s="27" t="s">
        <v>154</v>
      </c>
      <c r="H2103" s="28" t="s">
        <v>58</v>
      </c>
      <c r="I2103" s="29" t="s">
        <v>136</v>
      </c>
      <c r="J2103" s="30">
        <v>606</v>
      </c>
      <c r="K2103" s="31">
        <v>0</v>
      </c>
      <c r="L2103" s="32">
        <f t="shared" si="111"/>
        <v>606</v>
      </c>
      <c r="M2103" s="30">
        <v>0</v>
      </c>
      <c r="N2103" s="32">
        <f t="shared" si="112"/>
        <v>606</v>
      </c>
      <c r="O2103" s="33"/>
      <c r="P2103" s="34"/>
    </row>
    <row r="2104" spans="1:16" s="35" customFormat="1" x14ac:dyDescent="0.3">
      <c r="A2104" s="22" t="s">
        <v>307</v>
      </c>
      <c r="B2104" s="23" t="s">
        <v>308</v>
      </c>
      <c r="C2104" s="24" t="s">
        <v>309</v>
      </c>
      <c r="D2104" s="25">
        <v>43647</v>
      </c>
      <c r="E2104" s="25">
        <v>44012</v>
      </c>
      <c r="F2104" s="26" t="s">
        <v>153</v>
      </c>
      <c r="G2104" s="27" t="s">
        <v>154</v>
      </c>
      <c r="H2104" s="28" t="s">
        <v>96</v>
      </c>
      <c r="I2104" s="29" t="s">
        <v>139</v>
      </c>
      <c r="J2104" s="30">
        <v>304.88</v>
      </c>
      <c r="K2104" s="31">
        <v>0</v>
      </c>
      <c r="L2104" s="32">
        <f t="shared" si="111"/>
        <v>304.88</v>
      </c>
      <c r="M2104" s="30">
        <v>0</v>
      </c>
      <c r="N2104" s="32">
        <f t="shared" si="112"/>
        <v>304.88</v>
      </c>
      <c r="O2104" s="33"/>
      <c r="P2104" s="34"/>
    </row>
    <row r="2105" spans="1:16" s="35" customFormat="1" x14ac:dyDescent="0.3">
      <c r="A2105" s="22" t="s">
        <v>307</v>
      </c>
      <c r="B2105" s="23" t="s">
        <v>308</v>
      </c>
      <c r="C2105" s="24" t="s">
        <v>309</v>
      </c>
      <c r="D2105" s="25">
        <v>43647</v>
      </c>
      <c r="E2105" s="25">
        <v>44012</v>
      </c>
      <c r="F2105" s="26" t="s">
        <v>153</v>
      </c>
      <c r="G2105" s="27" t="s">
        <v>154</v>
      </c>
      <c r="H2105" s="28" t="s">
        <v>155</v>
      </c>
      <c r="I2105" s="29" t="s">
        <v>156</v>
      </c>
      <c r="J2105" s="30">
        <v>773.1</v>
      </c>
      <c r="K2105" s="31">
        <v>0</v>
      </c>
      <c r="L2105" s="32">
        <f t="shared" si="111"/>
        <v>773.1</v>
      </c>
      <c r="M2105" s="30">
        <v>0</v>
      </c>
      <c r="N2105" s="32">
        <f t="shared" si="112"/>
        <v>773.1</v>
      </c>
      <c r="O2105" s="33"/>
      <c r="P2105" s="34"/>
    </row>
    <row r="2106" spans="1:16" s="35" customFormat="1" x14ac:dyDescent="0.3">
      <c r="A2106" s="22" t="s">
        <v>307</v>
      </c>
      <c r="B2106" s="23" t="s">
        <v>308</v>
      </c>
      <c r="C2106" s="24" t="s">
        <v>309</v>
      </c>
      <c r="D2106" s="25">
        <v>43647</v>
      </c>
      <c r="E2106" s="25">
        <v>44012</v>
      </c>
      <c r="F2106" s="26" t="s">
        <v>153</v>
      </c>
      <c r="G2106" s="27" t="s">
        <v>154</v>
      </c>
      <c r="H2106" s="28" t="s">
        <v>108</v>
      </c>
      <c r="I2106" s="29" t="s">
        <v>109</v>
      </c>
      <c r="J2106" s="30">
        <v>0</v>
      </c>
      <c r="K2106" s="31">
        <v>0</v>
      </c>
      <c r="L2106" s="32">
        <f t="shared" si="111"/>
        <v>0</v>
      </c>
      <c r="M2106" s="30">
        <v>0</v>
      </c>
      <c r="N2106" s="32">
        <f t="shared" si="112"/>
        <v>0</v>
      </c>
      <c r="O2106" s="33"/>
      <c r="P2106" s="34"/>
    </row>
    <row r="2107" spans="1:16" s="35" customFormat="1" x14ac:dyDescent="0.3">
      <c r="A2107" s="22" t="s">
        <v>307</v>
      </c>
      <c r="B2107" s="23" t="s">
        <v>308</v>
      </c>
      <c r="C2107" s="24" t="s">
        <v>309</v>
      </c>
      <c r="D2107" s="25">
        <v>43647</v>
      </c>
      <c r="E2107" s="25">
        <v>44012</v>
      </c>
      <c r="F2107" s="45" t="s">
        <v>153</v>
      </c>
      <c r="G2107" s="46" t="s">
        <v>154</v>
      </c>
      <c r="H2107" s="47" t="s">
        <v>34</v>
      </c>
      <c r="I2107" s="48" t="s">
        <v>157</v>
      </c>
      <c r="J2107" s="49">
        <f>SUM(J2101:J2106)</f>
        <v>31149.3</v>
      </c>
      <c r="K2107" s="50">
        <f>SUM(K2101:K2106)</f>
        <v>5543.24</v>
      </c>
      <c r="L2107" s="51">
        <f t="shared" si="111"/>
        <v>36692.54</v>
      </c>
      <c r="M2107" s="49">
        <f>SUM(M2101:M2106)</f>
        <v>0</v>
      </c>
      <c r="N2107" s="51">
        <f t="shared" si="112"/>
        <v>36692.54</v>
      </c>
      <c r="O2107" s="52"/>
      <c r="P2107" s="53"/>
    </row>
    <row r="2108" spans="1:16" s="35" customFormat="1" x14ac:dyDescent="0.3">
      <c r="A2108" s="22" t="s">
        <v>307</v>
      </c>
      <c r="B2108" s="23" t="s">
        <v>308</v>
      </c>
      <c r="C2108" s="24" t="s">
        <v>309</v>
      </c>
      <c r="D2108" s="25">
        <v>43647</v>
      </c>
      <c r="E2108" s="25">
        <v>44012</v>
      </c>
      <c r="F2108" s="26" t="s">
        <v>158</v>
      </c>
      <c r="G2108" s="27" t="s">
        <v>159</v>
      </c>
      <c r="H2108" s="28" t="s">
        <v>42</v>
      </c>
      <c r="I2108" s="29" t="s">
        <v>135</v>
      </c>
      <c r="J2108" s="30">
        <v>80172.52</v>
      </c>
      <c r="K2108" s="31">
        <v>0</v>
      </c>
      <c r="L2108" s="32">
        <f t="shared" si="111"/>
        <v>80172.52</v>
      </c>
      <c r="M2108" s="30">
        <v>0</v>
      </c>
      <c r="N2108" s="32">
        <f t="shared" si="112"/>
        <v>80172.52</v>
      </c>
      <c r="O2108" s="33">
        <v>7184</v>
      </c>
      <c r="P2108" s="34">
        <v>7448</v>
      </c>
    </row>
    <row r="2109" spans="1:16" s="35" customFormat="1" x14ac:dyDescent="0.3">
      <c r="A2109" s="22" t="s">
        <v>307</v>
      </c>
      <c r="B2109" s="23" t="s">
        <v>308</v>
      </c>
      <c r="C2109" s="24" t="s">
        <v>309</v>
      </c>
      <c r="D2109" s="25">
        <v>43647</v>
      </c>
      <c r="E2109" s="25">
        <v>44012</v>
      </c>
      <c r="F2109" s="26" t="s">
        <v>158</v>
      </c>
      <c r="G2109" s="27" t="s">
        <v>159</v>
      </c>
      <c r="H2109" s="28" t="s">
        <v>44</v>
      </c>
      <c r="I2109" s="29" t="s">
        <v>160</v>
      </c>
      <c r="J2109" s="30">
        <v>0</v>
      </c>
      <c r="K2109" s="31">
        <v>15082.66</v>
      </c>
      <c r="L2109" s="32">
        <f t="shared" si="111"/>
        <v>15082.66</v>
      </c>
      <c r="M2109" s="30">
        <v>0</v>
      </c>
      <c r="N2109" s="32">
        <f t="shared" si="112"/>
        <v>15082.66</v>
      </c>
      <c r="O2109" s="33"/>
      <c r="P2109" s="34"/>
    </row>
    <row r="2110" spans="1:16" s="35" customFormat="1" x14ac:dyDescent="0.3">
      <c r="A2110" s="22" t="s">
        <v>307</v>
      </c>
      <c r="B2110" s="23" t="s">
        <v>308</v>
      </c>
      <c r="C2110" s="24" t="s">
        <v>309</v>
      </c>
      <c r="D2110" s="25">
        <v>43647</v>
      </c>
      <c r="E2110" s="25">
        <v>44012</v>
      </c>
      <c r="F2110" s="26" t="s">
        <v>158</v>
      </c>
      <c r="G2110" s="27" t="s">
        <v>159</v>
      </c>
      <c r="H2110" s="28" t="s">
        <v>58</v>
      </c>
      <c r="I2110" s="29" t="s">
        <v>136</v>
      </c>
      <c r="J2110" s="30">
        <v>21465.35</v>
      </c>
      <c r="K2110" s="31">
        <v>0</v>
      </c>
      <c r="L2110" s="32">
        <f t="shared" si="111"/>
        <v>21465.35</v>
      </c>
      <c r="M2110" s="30">
        <v>0</v>
      </c>
      <c r="N2110" s="32">
        <f t="shared" si="112"/>
        <v>21465.35</v>
      </c>
      <c r="O2110" s="33"/>
      <c r="P2110" s="34"/>
    </row>
    <row r="2111" spans="1:16" s="35" customFormat="1" x14ac:dyDescent="0.3">
      <c r="A2111" s="22" t="s">
        <v>307</v>
      </c>
      <c r="B2111" s="23" t="s">
        <v>308</v>
      </c>
      <c r="C2111" s="24" t="s">
        <v>309</v>
      </c>
      <c r="D2111" s="25">
        <v>43647</v>
      </c>
      <c r="E2111" s="25">
        <v>44012</v>
      </c>
      <c r="F2111" s="26" t="s">
        <v>158</v>
      </c>
      <c r="G2111" s="27" t="s">
        <v>159</v>
      </c>
      <c r="H2111" s="28" t="s">
        <v>96</v>
      </c>
      <c r="I2111" s="29" t="s">
        <v>161</v>
      </c>
      <c r="J2111" s="30">
        <v>200</v>
      </c>
      <c r="K2111" s="31">
        <v>0</v>
      </c>
      <c r="L2111" s="32">
        <f t="shared" si="111"/>
        <v>200</v>
      </c>
      <c r="M2111" s="30">
        <v>0</v>
      </c>
      <c r="N2111" s="32">
        <f t="shared" si="112"/>
        <v>200</v>
      </c>
      <c r="O2111" s="33"/>
      <c r="P2111" s="34"/>
    </row>
    <row r="2112" spans="1:16" s="35" customFormat="1" x14ac:dyDescent="0.3">
      <c r="A2112" s="22" t="s">
        <v>307</v>
      </c>
      <c r="B2112" s="23" t="s">
        <v>308</v>
      </c>
      <c r="C2112" s="24" t="s">
        <v>309</v>
      </c>
      <c r="D2112" s="25">
        <v>43647</v>
      </c>
      <c r="E2112" s="25">
        <v>44012</v>
      </c>
      <c r="F2112" s="26" t="s">
        <v>158</v>
      </c>
      <c r="G2112" s="27" t="s">
        <v>159</v>
      </c>
      <c r="H2112" s="28" t="s">
        <v>108</v>
      </c>
      <c r="I2112" s="29" t="s">
        <v>109</v>
      </c>
      <c r="J2112" s="30">
        <v>0</v>
      </c>
      <c r="K2112" s="31">
        <v>0</v>
      </c>
      <c r="L2112" s="32">
        <f t="shared" si="111"/>
        <v>0</v>
      </c>
      <c r="M2112" s="30">
        <v>0</v>
      </c>
      <c r="N2112" s="32">
        <f t="shared" si="112"/>
        <v>0</v>
      </c>
      <c r="O2112" s="33"/>
      <c r="P2112" s="34"/>
    </row>
    <row r="2113" spans="1:16" s="35" customFormat="1" x14ac:dyDescent="0.3">
      <c r="A2113" s="22" t="s">
        <v>307</v>
      </c>
      <c r="B2113" s="23" t="s">
        <v>308</v>
      </c>
      <c r="C2113" s="24" t="s">
        <v>309</v>
      </c>
      <c r="D2113" s="25">
        <v>43647</v>
      </c>
      <c r="E2113" s="25">
        <v>44012</v>
      </c>
      <c r="F2113" s="45" t="s">
        <v>158</v>
      </c>
      <c r="G2113" s="46" t="s">
        <v>159</v>
      </c>
      <c r="H2113" s="47" t="s">
        <v>34</v>
      </c>
      <c r="I2113" s="48" t="s">
        <v>162</v>
      </c>
      <c r="J2113" s="49">
        <f>SUM(J2108:J2112)</f>
        <v>101837.87</v>
      </c>
      <c r="K2113" s="50">
        <f>SUM(K2108:K2112)</f>
        <v>15082.66</v>
      </c>
      <c r="L2113" s="51">
        <f t="shared" si="111"/>
        <v>116920.53</v>
      </c>
      <c r="M2113" s="49">
        <f>SUM(M2108:M2112)</f>
        <v>0</v>
      </c>
      <c r="N2113" s="51">
        <f t="shared" si="112"/>
        <v>116920.53</v>
      </c>
      <c r="O2113" s="52"/>
      <c r="P2113" s="53"/>
    </row>
    <row r="2114" spans="1:16" s="35" customFormat="1" x14ac:dyDescent="0.3">
      <c r="A2114" s="22" t="s">
        <v>307</v>
      </c>
      <c r="B2114" s="23" t="s">
        <v>308</v>
      </c>
      <c r="C2114" s="24" t="s">
        <v>309</v>
      </c>
      <c r="D2114" s="25">
        <v>43647</v>
      </c>
      <c r="E2114" s="25">
        <v>44012</v>
      </c>
      <c r="F2114" s="26" t="s">
        <v>163</v>
      </c>
      <c r="G2114" s="27" t="s">
        <v>164</v>
      </c>
      <c r="H2114" s="28" t="s">
        <v>42</v>
      </c>
      <c r="I2114" s="29" t="s">
        <v>165</v>
      </c>
      <c r="J2114" s="30">
        <v>74620.89</v>
      </c>
      <c r="K2114" s="31">
        <v>0</v>
      </c>
      <c r="L2114" s="32">
        <f t="shared" si="111"/>
        <v>74620.89</v>
      </c>
      <c r="M2114" s="30">
        <v>0</v>
      </c>
      <c r="N2114" s="32">
        <f t="shared" si="112"/>
        <v>74620.89</v>
      </c>
      <c r="O2114" s="33">
        <v>2411</v>
      </c>
      <c r="P2114" s="34">
        <v>2427</v>
      </c>
    </row>
    <row r="2115" spans="1:16" s="35" customFormat="1" x14ac:dyDescent="0.3">
      <c r="A2115" s="22" t="s">
        <v>307</v>
      </c>
      <c r="B2115" s="23" t="s">
        <v>308</v>
      </c>
      <c r="C2115" s="24" t="s">
        <v>309</v>
      </c>
      <c r="D2115" s="25">
        <v>43647</v>
      </c>
      <c r="E2115" s="25">
        <v>44012</v>
      </c>
      <c r="F2115" s="26" t="s">
        <v>163</v>
      </c>
      <c r="G2115" s="27" t="s">
        <v>164</v>
      </c>
      <c r="H2115" s="28" t="s">
        <v>166</v>
      </c>
      <c r="I2115" s="29" t="s">
        <v>167</v>
      </c>
      <c r="J2115" s="30">
        <v>0</v>
      </c>
      <c r="K2115" s="31">
        <v>44031.22</v>
      </c>
      <c r="L2115" s="32">
        <f t="shared" si="111"/>
        <v>44031.22</v>
      </c>
      <c r="M2115" s="30">
        <v>0</v>
      </c>
      <c r="N2115" s="32">
        <f t="shared" si="112"/>
        <v>44031.22</v>
      </c>
      <c r="O2115" s="33"/>
      <c r="P2115" s="34"/>
    </row>
    <row r="2116" spans="1:16" s="35" customFormat="1" x14ac:dyDescent="0.3">
      <c r="A2116" s="22" t="s">
        <v>307</v>
      </c>
      <c r="B2116" s="23" t="s">
        <v>308</v>
      </c>
      <c r="C2116" s="24" t="s">
        <v>309</v>
      </c>
      <c r="D2116" s="25">
        <v>43647</v>
      </c>
      <c r="E2116" s="25">
        <v>44012</v>
      </c>
      <c r="F2116" s="26" t="s">
        <v>163</v>
      </c>
      <c r="G2116" s="27" t="s">
        <v>164</v>
      </c>
      <c r="H2116" s="28" t="s">
        <v>44</v>
      </c>
      <c r="I2116" s="29" t="s">
        <v>168</v>
      </c>
      <c r="J2116" s="30">
        <v>243749.67</v>
      </c>
      <c r="K2116" s="31">
        <v>0</v>
      </c>
      <c r="L2116" s="32">
        <f t="shared" ref="L2116:L2168" si="113">SUM(J2116:K2116)</f>
        <v>243749.67</v>
      </c>
      <c r="M2116" s="30">
        <v>0</v>
      </c>
      <c r="N2116" s="32">
        <f t="shared" ref="N2116:N2168" si="114">+SUM($L2116:$M2116)</f>
        <v>243749.67</v>
      </c>
      <c r="O2116" s="33">
        <v>12547</v>
      </c>
      <c r="P2116" s="34">
        <v>12647</v>
      </c>
    </row>
    <row r="2117" spans="1:16" s="35" customFormat="1" x14ac:dyDescent="0.3">
      <c r="A2117" s="22" t="s">
        <v>307</v>
      </c>
      <c r="B2117" s="23" t="s">
        <v>308</v>
      </c>
      <c r="C2117" s="24" t="s">
        <v>309</v>
      </c>
      <c r="D2117" s="25">
        <v>43647</v>
      </c>
      <c r="E2117" s="25">
        <v>44012</v>
      </c>
      <c r="F2117" s="26" t="s">
        <v>163</v>
      </c>
      <c r="G2117" s="27" t="s">
        <v>164</v>
      </c>
      <c r="H2117" s="28" t="s">
        <v>169</v>
      </c>
      <c r="I2117" s="29" t="s">
        <v>170</v>
      </c>
      <c r="J2117" s="30">
        <v>0</v>
      </c>
      <c r="K2117" s="31">
        <v>0</v>
      </c>
      <c r="L2117" s="32">
        <f t="shared" si="113"/>
        <v>0</v>
      </c>
      <c r="M2117" s="30">
        <v>0</v>
      </c>
      <c r="N2117" s="32">
        <f t="shared" si="114"/>
        <v>0</v>
      </c>
      <c r="O2117" s="33"/>
      <c r="P2117" s="34"/>
    </row>
    <row r="2118" spans="1:16" s="35" customFormat="1" x14ac:dyDescent="0.3">
      <c r="A2118" s="22" t="s">
        <v>307</v>
      </c>
      <c r="B2118" s="23" t="s">
        <v>308</v>
      </c>
      <c r="C2118" s="24" t="s">
        <v>309</v>
      </c>
      <c r="D2118" s="25">
        <v>43647</v>
      </c>
      <c r="E2118" s="25">
        <v>44012</v>
      </c>
      <c r="F2118" s="26" t="s">
        <v>163</v>
      </c>
      <c r="G2118" s="27" t="s">
        <v>164</v>
      </c>
      <c r="H2118" s="28" t="s">
        <v>171</v>
      </c>
      <c r="I2118" s="29" t="s">
        <v>172</v>
      </c>
      <c r="J2118" s="30">
        <v>25108</v>
      </c>
      <c r="K2118" s="31">
        <v>0</v>
      </c>
      <c r="L2118" s="32">
        <f t="shared" si="113"/>
        <v>25108</v>
      </c>
      <c r="M2118" s="30">
        <v>0</v>
      </c>
      <c r="N2118" s="32">
        <f t="shared" si="114"/>
        <v>25108</v>
      </c>
      <c r="O2118" s="33">
        <v>0</v>
      </c>
      <c r="P2118" s="34">
        <v>0</v>
      </c>
    </row>
    <row r="2119" spans="1:16" s="35" customFormat="1" x14ac:dyDescent="0.3">
      <c r="A2119" s="22" t="s">
        <v>307</v>
      </c>
      <c r="B2119" s="23" t="s">
        <v>308</v>
      </c>
      <c r="C2119" s="24" t="s">
        <v>309</v>
      </c>
      <c r="D2119" s="25">
        <v>43647</v>
      </c>
      <c r="E2119" s="25">
        <v>44012</v>
      </c>
      <c r="F2119" s="26" t="s">
        <v>163</v>
      </c>
      <c r="G2119" s="27" t="s">
        <v>164</v>
      </c>
      <c r="H2119" s="28" t="s">
        <v>58</v>
      </c>
      <c r="I2119" s="29" t="s">
        <v>173</v>
      </c>
      <c r="J2119" s="30">
        <v>65888.710000000006</v>
      </c>
      <c r="K2119" s="31">
        <v>0</v>
      </c>
      <c r="L2119" s="32">
        <f t="shared" si="113"/>
        <v>65888.710000000006</v>
      </c>
      <c r="M2119" s="30">
        <v>0</v>
      </c>
      <c r="N2119" s="32">
        <f t="shared" si="114"/>
        <v>65888.710000000006</v>
      </c>
      <c r="O2119" s="33"/>
      <c r="P2119" s="34"/>
    </row>
    <row r="2120" spans="1:16" s="35" customFormat="1" x14ac:dyDescent="0.3">
      <c r="A2120" s="22" t="s">
        <v>307</v>
      </c>
      <c r="B2120" s="23" t="s">
        <v>308</v>
      </c>
      <c r="C2120" s="24" t="s">
        <v>309</v>
      </c>
      <c r="D2120" s="25">
        <v>43647</v>
      </c>
      <c r="E2120" s="25">
        <v>44012</v>
      </c>
      <c r="F2120" s="26" t="s">
        <v>163</v>
      </c>
      <c r="G2120" s="27" t="s">
        <v>164</v>
      </c>
      <c r="H2120" s="28" t="s">
        <v>174</v>
      </c>
      <c r="I2120" s="29" t="s">
        <v>175</v>
      </c>
      <c r="J2120" s="30">
        <v>0</v>
      </c>
      <c r="K2120" s="31">
        <v>0</v>
      </c>
      <c r="L2120" s="32">
        <f t="shared" si="113"/>
        <v>0</v>
      </c>
      <c r="M2120" s="30">
        <v>0</v>
      </c>
      <c r="N2120" s="32">
        <f t="shared" si="114"/>
        <v>0</v>
      </c>
      <c r="O2120" s="33"/>
      <c r="P2120" s="34"/>
    </row>
    <row r="2121" spans="1:16" s="35" customFormat="1" x14ac:dyDescent="0.3">
      <c r="A2121" s="22" t="s">
        <v>307</v>
      </c>
      <c r="B2121" s="23" t="s">
        <v>308</v>
      </c>
      <c r="C2121" s="24" t="s">
        <v>309</v>
      </c>
      <c r="D2121" s="25">
        <v>43647</v>
      </c>
      <c r="E2121" s="25">
        <v>44012</v>
      </c>
      <c r="F2121" s="26" t="s">
        <v>163</v>
      </c>
      <c r="G2121" s="27" t="s">
        <v>164</v>
      </c>
      <c r="H2121" s="28" t="s">
        <v>82</v>
      </c>
      <c r="I2121" s="29" t="s">
        <v>176</v>
      </c>
      <c r="J2121" s="30">
        <v>0</v>
      </c>
      <c r="K2121" s="31">
        <v>0</v>
      </c>
      <c r="L2121" s="32">
        <f t="shared" si="113"/>
        <v>0</v>
      </c>
      <c r="M2121" s="30">
        <v>0</v>
      </c>
      <c r="N2121" s="32">
        <f t="shared" si="114"/>
        <v>0</v>
      </c>
      <c r="O2121" s="33"/>
      <c r="P2121" s="34"/>
    </row>
    <row r="2122" spans="1:16" s="35" customFormat="1" x14ac:dyDescent="0.3">
      <c r="A2122" s="22" t="s">
        <v>307</v>
      </c>
      <c r="B2122" s="23" t="s">
        <v>308</v>
      </c>
      <c r="C2122" s="24" t="s">
        <v>309</v>
      </c>
      <c r="D2122" s="25">
        <v>43647</v>
      </c>
      <c r="E2122" s="25">
        <v>44012</v>
      </c>
      <c r="F2122" s="26" t="s">
        <v>163</v>
      </c>
      <c r="G2122" s="27" t="s">
        <v>164</v>
      </c>
      <c r="H2122" s="28" t="s">
        <v>96</v>
      </c>
      <c r="I2122" s="29" t="s">
        <v>177</v>
      </c>
      <c r="J2122" s="30">
        <v>0</v>
      </c>
      <c r="K2122" s="31">
        <v>0</v>
      </c>
      <c r="L2122" s="32">
        <f t="shared" si="113"/>
        <v>0</v>
      </c>
      <c r="M2122" s="30">
        <v>0</v>
      </c>
      <c r="N2122" s="32">
        <f t="shared" si="114"/>
        <v>0</v>
      </c>
      <c r="O2122" s="33"/>
      <c r="P2122" s="34"/>
    </row>
    <row r="2123" spans="1:16" s="35" customFormat="1" x14ac:dyDescent="0.3">
      <c r="A2123" s="22" t="s">
        <v>307</v>
      </c>
      <c r="B2123" s="23" t="s">
        <v>308</v>
      </c>
      <c r="C2123" s="24" t="s">
        <v>309</v>
      </c>
      <c r="D2123" s="25">
        <v>43647</v>
      </c>
      <c r="E2123" s="25">
        <v>44012</v>
      </c>
      <c r="F2123" s="26" t="s">
        <v>163</v>
      </c>
      <c r="G2123" s="27" t="s">
        <v>164</v>
      </c>
      <c r="H2123" s="28" t="s">
        <v>100</v>
      </c>
      <c r="I2123" s="29" t="s">
        <v>178</v>
      </c>
      <c r="J2123" s="30">
        <v>0</v>
      </c>
      <c r="K2123" s="31">
        <v>0</v>
      </c>
      <c r="L2123" s="32">
        <f t="shared" si="113"/>
        <v>0</v>
      </c>
      <c r="M2123" s="30">
        <v>0</v>
      </c>
      <c r="N2123" s="32">
        <f t="shared" si="114"/>
        <v>0</v>
      </c>
      <c r="O2123" s="33"/>
      <c r="P2123" s="34"/>
    </row>
    <row r="2124" spans="1:16" s="35" customFormat="1" x14ac:dyDescent="0.3">
      <c r="A2124" s="22" t="s">
        <v>307</v>
      </c>
      <c r="B2124" s="23" t="s">
        <v>308</v>
      </c>
      <c r="C2124" s="24" t="s">
        <v>309</v>
      </c>
      <c r="D2124" s="25">
        <v>43647</v>
      </c>
      <c r="E2124" s="25">
        <v>44012</v>
      </c>
      <c r="F2124" s="26" t="s">
        <v>163</v>
      </c>
      <c r="G2124" s="27" t="s">
        <v>164</v>
      </c>
      <c r="H2124" s="28" t="s">
        <v>150</v>
      </c>
      <c r="I2124" s="29" t="s">
        <v>179</v>
      </c>
      <c r="J2124" s="30">
        <v>0</v>
      </c>
      <c r="K2124" s="31">
        <v>0</v>
      </c>
      <c r="L2124" s="32">
        <f t="shared" si="113"/>
        <v>0</v>
      </c>
      <c r="M2124" s="30">
        <v>0</v>
      </c>
      <c r="N2124" s="32">
        <f t="shared" si="114"/>
        <v>0</v>
      </c>
      <c r="O2124" s="33"/>
      <c r="P2124" s="34"/>
    </row>
    <row r="2125" spans="1:16" s="35" customFormat="1" x14ac:dyDescent="0.3">
      <c r="A2125" s="22" t="s">
        <v>307</v>
      </c>
      <c r="B2125" s="23" t="s">
        <v>308</v>
      </c>
      <c r="C2125" s="24" t="s">
        <v>309</v>
      </c>
      <c r="D2125" s="25">
        <v>43647</v>
      </c>
      <c r="E2125" s="25">
        <v>44012</v>
      </c>
      <c r="F2125" s="26" t="s">
        <v>163</v>
      </c>
      <c r="G2125" s="27" t="s">
        <v>164</v>
      </c>
      <c r="H2125" s="28" t="s">
        <v>180</v>
      </c>
      <c r="I2125" s="29" t="s">
        <v>181</v>
      </c>
      <c r="J2125" s="30">
        <v>0</v>
      </c>
      <c r="K2125" s="31">
        <v>0</v>
      </c>
      <c r="L2125" s="32">
        <f t="shared" si="113"/>
        <v>0</v>
      </c>
      <c r="M2125" s="30">
        <v>0</v>
      </c>
      <c r="N2125" s="32">
        <f t="shared" si="114"/>
        <v>0</v>
      </c>
      <c r="O2125" s="33"/>
      <c r="P2125" s="34"/>
    </row>
    <row r="2126" spans="1:16" s="35" customFormat="1" x14ac:dyDescent="0.3">
      <c r="A2126" s="22" t="s">
        <v>307</v>
      </c>
      <c r="B2126" s="23" t="s">
        <v>308</v>
      </c>
      <c r="C2126" s="24" t="s">
        <v>309</v>
      </c>
      <c r="D2126" s="25">
        <v>43647</v>
      </c>
      <c r="E2126" s="25">
        <v>44012</v>
      </c>
      <c r="F2126" s="26" t="s">
        <v>163</v>
      </c>
      <c r="G2126" s="27" t="s">
        <v>164</v>
      </c>
      <c r="H2126" s="28" t="s">
        <v>182</v>
      </c>
      <c r="I2126" s="29" t="s">
        <v>183</v>
      </c>
      <c r="J2126" s="30">
        <v>0</v>
      </c>
      <c r="K2126" s="31">
        <v>0</v>
      </c>
      <c r="L2126" s="32">
        <f t="shared" si="113"/>
        <v>0</v>
      </c>
      <c r="M2126" s="30">
        <v>0</v>
      </c>
      <c r="N2126" s="32">
        <f t="shared" si="114"/>
        <v>0</v>
      </c>
      <c r="O2126" s="33"/>
      <c r="P2126" s="34"/>
    </row>
    <row r="2127" spans="1:16" s="35" customFormat="1" x14ac:dyDescent="0.3">
      <c r="A2127" s="22" t="s">
        <v>307</v>
      </c>
      <c r="B2127" s="23" t="s">
        <v>308</v>
      </c>
      <c r="C2127" s="24" t="s">
        <v>309</v>
      </c>
      <c r="D2127" s="25">
        <v>43647</v>
      </c>
      <c r="E2127" s="25">
        <v>44012</v>
      </c>
      <c r="F2127" s="26" t="s">
        <v>163</v>
      </c>
      <c r="G2127" s="27" t="s">
        <v>164</v>
      </c>
      <c r="H2127" s="28" t="s">
        <v>184</v>
      </c>
      <c r="I2127" s="29" t="s">
        <v>185</v>
      </c>
      <c r="J2127" s="30">
        <v>0</v>
      </c>
      <c r="K2127" s="31">
        <v>0</v>
      </c>
      <c r="L2127" s="32">
        <f t="shared" si="113"/>
        <v>0</v>
      </c>
      <c r="M2127" s="30">
        <v>0</v>
      </c>
      <c r="N2127" s="32">
        <f t="shared" si="114"/>
        <v>0</v>
      </c>
      <c r="O2127" s="33"/>
      <c r="P2127" s="34"/>
    </row>
    <row r="2128" spans="1:16" s="35" customFormat="1" x14ac:dyDescent="0.3">
      <c r="A2128" s="22" t="s">
        <v>307</v>
      </c>
      <c r="B2128" s="23" t="s">
        <v>308</v>
      </c>
      <c r="C2128" s="24" t="s">
        <v>309</v>
      </c>
      <c r="D2128" s="25">
        <v>43647</v>
      </c>
      <c r="E2128" s="25">
        <v>44012</v>
      </c>
      <c r="F2128" s="26" t="s">
        <v>163</v>
      </c>
      <c r="G2128" s="27" t="s">
        <v>164</v>
      </c>
      <c r="H2128" s="28" t="s">
        <v>186</v>
      </c>
      <c r="I2128" s="29" t="s">
        <v>187</v>
      </c>
      <c r="J2128" s="30">
        <v>0</v>
      </c>
      <c r="K2128" s="31">
        <v>0</v>
      </c>
      <c r="L2128" s="32">
        <f t="shared" si="113"/>
        <v>0</v>
      </c>
      <c r="M2128" s="30">
        <v>0</v>
      </c>
      <c r="N2128" s="32">
        <f t="shared" si="114"/>
        <v>0</v>
      </c>
      <c r="O2128" s="33"/>
      <c r="P2128" s="34"/>
    </row>
    <row r="2129" spans="1:16" s="35" customFormat="1" x14ac:dyDescent="0.3">
      <c r="A2129" s="22" t="s">
        <v>307</v>
      </c>
      <c r="B2129" s="23" t="s">
        <v>308</v>
      </c>
      <c r="C2129" s="24" t="s">
        <v>309</v>
      </c>
      <c r="D2129" s="25">
        <v>43647</v>
      </c>
      <c r="E2129" s="25">
        <v>44012</v>
      </c>
      <c r="F2129" s="26" t="s">
        <v>163</v>
      </c>
      <c r="G2129" s="27" t="s">
        <v>164</v>
      </c>
      <c r="H2129" s="28" t="s">
        <v>188</v>
      </c>
      <c r="I2129" s="29" t="s">
        <v>189</v>
      </c>
      <c r="J2129" s="30">
        <v>0</v>
      </c>
      <c r="K2129" s="31">
        <v>0</v>
      </c>
      <c r="L2129" s="32">
        <f t="shared" si="113"/>
        <v>0</v>
      </c>
      <c r="M2129" s="30">
        <v>0</v>
      </c>
      <c r="N2129" s="32">
        <f t="shared" si="114"/>
        <v>0</v>
      </c>
      <c r="O2129" s="33"/>
      <c r="P2129" s="34"/>
    </row>
    <row r="2130" spans="1:16" s="35" customFormat="1" x14ac:dyDescent="0.3">
      <c r="A2130" s="22" t="s">
        <v>307</v>
      </c>
      <c r="B2130" s="23" t="s">
        <v>308</v>
      </c>
      <c r="C2130" s="24" t="s">
        <v>309</v>
      </c>
      <c r="D2130" s="25">
        <v>43647</v>
      </c>
      <c r="E2130" s="25">
        <v>44012</v>
      </c>
      <c r="F2130" s="26" t="s">
        <v>163</v>
      </c>
      <c r="G2130" s="27" t="s">
        <v>164</v>
      </c>
      <c r="H2130" s="28" t="s">
        <v>108</v>
      </c>
      <c r="I2130" s="29" t="s">
        <v>109</v>
      </c>
      <c r="J2130" s="30">
        <v>0</v>
      </c>
      <c r="K2130" s="31">
        <v>0</v>
      </c>
      <c r="L2130" s="32">
        <f t="shared" si="113"/>
        <v>0</v>
      </c>
      <c r="M2130" s="30">
        <v>0</v>
      </c>
      <c r="N2130" s="32">
        <f t="shared" si="114"/>
        <v>0</v>
      </c>
      <c r="O2130" s="33"/>
      <c r="P2130" s="34"/>
    </row>
    <row r="2131" spans="1:16" s="35" customFormat="1" x14ac:dyDescent="0.3">
      <c r="A2131" s="22" t="s">
        <v>307</v>
      </c>
      <c r="B2131" s="23" t="s">
        <v>308</v>
      </c>
      <c r="C2131" s="24" t="s">
        <v>309</v>
      </c>
      <c r="D2131" s="25">
        <v>43647</v>
      </c>
      <c r="E2131" s="25">
        <v>44012</v>
      </c>
      <c r="F2131" s="45" t="s">
        <v>163</v>
      </c>
      <c r="G2131" s="46" t="s">
        <v>164</v>
      </c>
      <c r="H2131" s="47" t="s">
        <v>34</v>
      </c>
      <c r="I2131" s="48" t="s">
        <v>190</v>
      </c>
      <c r="J2131" s="49">
        <f>SUM(J2114:J2130)</f>
        <v>409367.27</v>
      </c>
      <c r="K2131" s="50">
        <f>SUM(K2114:K2130)</f>
        <v>44031.22</v>
      </c>
      <c r="L2131" s="51">
        <f t="shared" si="113"/>
        <v>453398.49</v>
      </c>
      <c r="M2131" s="49">
        <f>SUM(M2114:M2130)</f>
        <v>0</v>
      </c>
      <c r="N2131" s="51">
        <f t="shared" si="114"/>
        <v>453398.49</v>
      </c>
      <c r="O2131" s="52"/>
      <c r="P2131" s="53"/>
    </row>
    <row r="2132" spans="1:16" s="35" customFormat="1" x14ac:dyDescent="0.3">
      <c r="A2132" s="22" t="s">
        <v>307</v>
      </c>
      <c r="B2132" s="23" t="s">
        <v>308</v>
      </c>
      <c r="C2132" s="24" t="s">
        <v>309</v>
      </c>
      <c r="D2132" s="25">
        <v>43647</v>
      </c>
      <c r="E2132" s="25">
        <v>44012</v>
      </c>
      <c r="F2132" s="26" t="s">
        <v>191</v>
      </c>
      <c r="G2132" s="27" t="s">
        <v>192</v>
      </c>
      <c r="H2132" s="28" t="s">
        <v>42</v>
      </c>
      <c r="I2132" s="29" t="s">
        <v>135</v>
      </c>
      <c r="J2132" s="30">
        <v>72238.679999999993</v>
      </c>
      <c r="K2132" s="31">
        <v>0</v>
      </c>
      <c r="L2132" s="32">
        <f t="shared" si="113"/>
        <v>72238.679999999993</v>
      </c>
      <c r="M2132" s="30">
        <v>0</v>
      </c>
      <c r="N2132" s="32">
        <f t="shared" si="114"/>
        <v>72238.679999999993</v>
      </c>
      <c r="O2132" s="33">
        <v>5525</v>
      </c>
      <c r="P2132" s="34">
        <v>5645</v>
      </c>
    </row>
    <row r="2133" spans="1:16" s="35" customFormat="1" x14ac:dyDescent="0.3">
      <c r="A2133" s="22" t="s">
        <v>307</v>
      </c>
      <c r="B2133" s="23" t="s">
        <v>308</v>
      </c>
      <c r="C2133" s="24" t="s">
        <v>309</v>
      </c>
      <c r="D2133" s="25">
        <v>43647</v>
      </c>
      <c r="E2133" s="25">
        <v>44012</v>
      </c>
      <c r="F2133" s="26" t="s">
        <v>191</v>
      </c>
      <c r="G2133" s="27" t="s">
        <v>192</v>
      </c>
      <c r="H2133" s="28" t="s">
        <v>44</v>
      </c>
      <c r="I2133" s="29" t="s">
        <v>45</v>
      </c>
      <c r="J2133" s="30">
        <v>0</v>
      </c>
      <c r="K2133" s="31">
        <v>13590.08</v>
      </c>
      <c r="L2133" s="32">
        <f t="shared" si="113"/>
        <v>13590.08</v>
      </c>
      <c r="M2133" s="30">
        <v>0</v>
      </c>
      <c r="N2133" s="32">
        <f t="shared" si="114"/>
        <v>13590.08</v>
      </c>
      <c r="O2133" s="33"/>
      <c r="P2133" s="34"/>
    </row>
    <row r="2134" spans="1:16" s="35" customFormat="1" x14ac:dyDescent="0.3">
      <c r="A2134" s="22" t="s">
        <v>307</v>
      </c>
      <c r="B2134" s="23" t="s">
        <v>308</v>
      </c>
      <c r="C2134" s="24" t="s">
        <v>309</v>
      </c>
      <c r="D2134" s="25">
        <v>43647</v>
      </c>
      <c r="E2134" s="25">
        <v>44012</v>
      </c>
      <c r="F2134" s="26" t="s">
        <v>191</v>
      </c>
      <c r="G2134" s="27" t="s">
        <v>192</v>
      </c>
      <c r="H2134" s="28" t="s">
        <v>58</v>
      </c>
      <c r="I2134" s="29" t="s">
        <v>193</v>
      </c>
      <c r="J2134" s="30">
        <v>1793.8</v>
      </c>
      <c r="K2134" s="31">
        <v>0</v>
      </c>
      <c r="L2134" s="32">
        <f t="shared" si="113"/>
        <v>1793.8</v>
      </c>
      <c r="M2134" s="30">
        <v>0</v>
      </c>
      <c r="N2134" s="32">
        <f t="shared" si="114"/>
        <v>1793.8</v>
      </c>
      <c r="O2134" s="33"/>
      <c r="P2134" s="34"/>
    </row>
    <row r="2135" spans="1:16" s="35" customFormat="1" x14ac:dyDescent="0.3">
      <c r="A2135" s="22" t="s">
        <v>307</v>
      </c>
      <c r="B2135" s="23" t="s">
        <v>308</v>
      </c>
      <c r="C2135" s="24" t="s">
        <v>309</v>
      </c>
      <c r="D2135" s="25">
        <v>43647</v>
      </c>
      <c r="E2135" s="25">
        <v>44012</v>
      </c>
      <c r="F2135" s="26" t="s">
        <v>191</v>
      </c>
      <c r="G2135" s="27" t="s">
        <v>192</v>
      </c>
      <c r="H2135" s="28" t="s">
        <v>96</v>
      </c>
      <c r="I2135" s="29" t="s">
        <v>177</v>
      </c>
      <c r="J2135" s="30">
        <v>1432.39</v>
      </c>
      <c r="K2135" s="31">
        <v>0</v>
      </c>
      <c r="L2135" s="32">
        <f t="shared" si="113"/>
        <v>1432.39</v>
      </c>
      <c r="M2135" s="30">
        <v>0</v>
      </c>
      <c r="N2135" s="32">
        <f t="shared" si="114"/>
        <v>1432.39</v>
      </c>
      <c r="O2135" s="33"/>
      <c r="P2135" s="34"/>
    </row>
    <row r="2136" spans="1:16" s="35" customFormat="1" x14ac:dyDescent="0.3">
      <c r="A2136" s="22" t="s">
        <v>307</v>
      </c>
      <c r="B2136" s="23" t="s">
        <v>308</v>
      </c>
      <c r="C2136" s="24" t="s">
        <v>309</v>
      </c>
      <c r="D2136" s="25">
        <v>43647</v>
      </c>
      <c r="E2136" s="25">
        <v>44012</v>
      </c>
      <c r="F2136" s="26" t="s">
        <v>191</v>
      </c>
      <c r="G2136" s="27" t="s">
        <v>192</v>
      </c>
      <c r="H2136" s="28" t="s">
        <v>108</v>
      </c>
      <c r="I2136" s="29" t="s">
        <v>109</v>
      </c>
      <c r="J2136" s="30">
        <v>0</v>
      </c>
      <c r="K2136" s="31">
        <v>0</v>
      </c>
      <c r="L2136" s="32">
        <f t="shared" si="113"/>
        <v>0</v>
      </c>
      <c r="M2136" s="30">
        <v>0</v>
      </c>
      <c r="N2136" s="32">
        <f t="shared" si="114"/>
        <v>0</v>
      </c>
      <c r="O2136" s="33"/>
      <c r="P2136" s="34"/>
    </row>
    <row r="2137" spans="1:16" s="35" customFormat="1" x14ac:dyDescent="0.3">
      <c r="A2137" s="22" t="s">
        <v>307</v>
      </c>
      <c r="B2137" s="23" t="s">
        <v>308</v>
      </c>
      <c r="C2137" s="24" t="s">
        <v>309</v>
      </c>
      <c r="D2137" s="25">
        <v>43647</v>
      </c>
      <c r="E2137" s="25">
        <v>44012</v>
      </c>
      <c r="F2137" s="45" t="s">
        <v>191</v>
      </c>
      <c r="G2137" s="46" t="s">
        <v>192</v>
      </c>
      <c r="H2137" s="47" t="s">
        <v>34</v>
      </c>
      <c r="I2137" s="48" t="s">
        <v>194</v>
      </c>
      <c r="J2137" s="49">
        <f>SUM(J2132:J2136)</f>
        <v>75464.87</v>
      </c>
      <c r="K2137" s="50">
        <f>SUM(K2132:K2136)</f>
        <v>13590.08</v>
      </c>
      <c r="L2137" s="51">
        <f t="shared" si="113"/>
        <v>89054.95</v>
      </c>
      <c r="M2137" s="49">
        <f>SUM(M2132:M2136)</f>
        <v>0</v>
      </c>
      <c r="N2137" s="51">
        <f t="shared" si="114"/>
        <v>89054.95</v>
      </c>
      <c r="O2137" s="52"/>
      <c r="P2137" s="53"/>
    </row>
    <row r="2138" spans="1:16" s="35" customFormat="1" x14ac:dyDescent="0.3">
      <c r="A2138" s="22" t="s">
        <v>307</v>
      </c>
      <c r="B2138" s="23" t="s">
        <v>308</v>
      </c>
      <c r="C2138" s="24" t="s">
        <v>309</v>
      </c>
      <c r="D2138" s="25">
        <v>43647</v>
      </c>
      <c r="E2138" s="25">
        <v>44012</v>
      </c>
      <c r="F2138" s="26" t="s">
        <v>195</v>
      </c>
      <c r="G2138" s="27" t="s">
        <v>196</v>
      </c>
      <c r="H2138" s="28" t="s">
        <v>42</v>
      </c>
      <c r="I2138" s="29" t="s">
        <v>197</v>
      </c>
      <c r="J2138" s="30">
        <v>609480.43999999994</v>
      </c>
      <c r="K2138" s="31">
        <v>0</v>
      </c>
      <c r="L2138" s="32">
        <f t="shared" si="113"/>
        <v>609480.43999999994</v>
      </c>
      <c r="M2138" s="30">
        <v>0</v>
      </c>
      <c r="N2138" s="32">
        <f t="shared" si="114"/>
        <v>609480.43999999994</v>
      </c>
      <c r="O2138" s="33">
        <v>47111</v>
      </c>
      <c r="P2138" s="34">
        <v>47959</v>
      </c>
    </row>
    <row r="2139" spans="1:16" s="35" customFormat="1" x14ac:dyDescent="0.3">
      <c r="A2139" s="22" t="s">
        <v>307</v>
      </c>
      <c r="B2139" s="23" t="s">
        <v>308</v>
      </c>
      <c r="C2139" s="24" t="s">
        <v>309</v>
      </c>
      <c r="D2139" s="25">
        <v>43647</v>
      </c>
      <c r="E2139" s="25">
        <v>44012</v>
      </c>
      <c r="F2139" s="26" t="s">
        <v>195</v>
      </c>
      <c r="G2139" s="27" t="s">
        <v>196</v>
      </c>
      <c r="H2139" s="28" t="s">
        <v>44</v>
      </c>
      <c r="I2139" s="29" t="s">
        <v>198</v>
      </c>
      <c r="J2139" s="30">
        <v>0</v>
      </c>
      <c r="K2139" s="31">
        <v>114471.94</v>
      </c>
      <c r="L2139" s="32">
        <f t="shared" si="113"/>
        <v>114471.94</v>
      </c>
      <c r="M2139" s="30">
        <v>0</v>
      </c>
      <c r="N2139" s="32">
        <f t="shared" si="114"/>
        <v>114471.94</v>
      </c>
      <c r="O2139" s="33"/>
      <c r="P2139" s="34"/>
    </row>
    <row r="2140" spans="1:16" s="35" customFormat="1" x14ac:dyDescent="0.3">
      <c r="A2140" s="22" t="s">
        <v>307</v>
      </c>
      <c r="B2140" s="23" t="s">
        <v>308</v>
      </c>
      <c r="C2140" s="24" t="s">
        <v>309</v>
      </c>
      <c r="D2140" s="25">
        <v>43647</v>
      </c>
      <c r="E2140" s="25">
        <v>44012</v>
      </c>
      <c r="F2140" s="26" t="s">
        <v>195</v>
      </c>
      <c r="G2140" s="27" t="s">
        <v>196</v>
      </c>
      <c r="H2140" s="28" t="s">
        <v>58</v>
      </c>
      <c r="I2140" s="29" t="s">
        <v>199</v>
      </c>
      <c r="J2140" s="30">
        <v>0</v>
      </c>
      <c r="K2140" s="31">
        <v>0</v>
      </c>
      <c r="L2140" s="32">
        <f t="shared" si="113"/>
        <v>0</v>
      </c>
      <c r="M2140" s="30">
        <v>0</v>
      </c>
      <c r="N2140" s="32">
        <f t="shared" si="114"/>
        <v>0</v>
      </c>
      <c r="O2140" s="33"/>
      <c r="P2140" s="34"/>
    </row>
    <row r="2141" spans="1:16" s="35" customFormat="1" x14ac:dyDescent="0.3">
      <c r="A2141" s="22" t="s">
        <v>307</v>
      </c>
      <c r="B2141" s="23" t="s">
        <v>308</v>
      </c>
      <c r="C2141" s="24" t="s">
        <v>309</v>
      </c>
      <c r="D2141" s="25">
        <v>43647</v>
      </c>
      <c r="E2141" s="25">
        <v>44012</v>
      </c>
      <c r="F2141" s="26" t="s">
        <v>195</v>
      </c>
      <c r="G2141" s="27" t="s">
        <v>196</v>
      </c>
      <c r="H2141" s="28" t="s">
        <v>96</v>
      </c>
      <c r="I2141" s="29" t="s">
        <v>139</v>
      </c>
      <c r="J2141" s="30">
        <v>20169.02</v>
      </c>
      <c r="K2141" s="31">
        <v>0</v>
      </c>
      <c r="L2141" s="32">
        <f t="shared" si="113"/>
        <v>20169.02</v>
      </c>
      <c r="M2141" s="30">
        <v>0</v>
      </c>
      <c r="N2141" s="32">
        <f t="shared" si="114"/>
        <v>20169.02</v>
      </c>
      <c r="O2141" s="33"/>
      <c r="P2141" s="34"/>
    </row>
    <row r="2142" spans="1:16" s="35" customFormat="1" x14ac:dyDescent="0.3">
      <c r="A2142" s="22" t="s">
        <v>307</v>
      </c>
      <c r="B2142" s="23" t="s">
        <v>308</v>
      </c>
      <c r="C2142" s="24" t="s">
        <v>309</v>
      </c>
      <c r="D2142" s="25">
        <v>43647</v>
      </c>
      <c r="E2142" s="25">
        <v>44012</v>
      </c>
      <c r="F2142" s="26" t="s">
        <v>195</v>
      </c>
      <c r="G2142" s="27" t="s">
        <v>196</v>
      </c>
      <c r="H2142" s="28" t="s">
        <v>200</v>
      </c>
      <c r="I2142" s="29" t="s">
        <v>201</v>
      </c>
      <c r="J2142" s="30">
        <v>0</v>
      </c>
      <c r="K2142" s="31">
        <v>0</v>
      </c>
      <c r="L2142" s="32">
        <f t="shared" si="113"/>
        <v>0</v>
      </c>
      <c r="M2142" s="30">
        <v>0</v>
      </c>
      <c r="N2142" s="32">
        <f t="shared" si="114"/>
        <v>0</v>
      </c>
      <c r="O2142" s="33"/>
      <c r="P2142" s="34"/>
    </row>
    <row r="2143" spans="1:16" s="35" customFormat="1" x14ac:dyDescent="0.3">
      <c r="A2143" s="22" t="s">
        <v>307</v>
      </c>
      <c r="B2143" s="23" t="s">
        <v>308</v>
      </c>
      <c r="C2143" s="24" t="s">
        <v>309</v>
      </c>
      <c r="D2143" s="25">
        <v>43647</v>
      </c>
      <c r="E2143" s="25">
        <v>44012</v>
      </c>
      <c r="F2143" s="26" t="s">
        <v>195</v>
      </c>
      <c r="G2143" s="27" t="s">
        <v>196</v>
      </c>
      <c r="H2143" s="28" t="s">
        <v>202</v>
      </c>
      <c r="I2143" s="29" t="s">
        <v>203</v>
      </c>
      <c r="J2143" s="30">
        <v>0</v>
      </c>
      <c r="K2143" s="31">
        <v>0</v>
      </c>
      <c r="L2143" s="32">
        <f t="shared" si="113"/>
        <v>0</v>
      </c>
      <c r="M2143" s="30">
        <v>0</v>
      </c>
      <c r="N2143" s="32">
        <f t="shared" si="114"/>
        <v>0</v>
      </c>
      <c r="O2143" s="33"/>
      <c r="P2143" s="34"/>
    </row>
    <row r="2144" spans="1:16" s="35" customFormat="1" x14ac:dyDescent="0.3">
      <c r="A2144" s="22" t="s">
        <v>307</v>
      </c>
      <c r="B2144" s="23" t="s">
        <v>308</v>
      </c>
      <c r="C2144" s="24" t="s">
        <v>309</v>
      </c>
      <c r="D2144" s="25">
        <v>43647</v>
      </c>
      <c r="E2144" s="25">
        <v>44012</v>
      </c>
      <c r="F2144" s="26" t="s">
        <v>195</v>
      </c>
      <c r="G2144" s="27" t="s">
        <v>196</v>
      </c>
      <c r="H2144" s="28" t="s">
        <v>204</v>
      </c>
      <c r="I2144" s="29" t="s">
        <v>205</v>
      </c>
      <c r="J2144" s="30">
        <v>0</v>
      </c>
      <c r="K2144" s="31">
        <v>0</v>
      </c>
      <c r="L2144" s="32">
        <f t="shared" si="113"/>
        <v>0</v>
      </c>
      <c r="M2144" s="30">
        <v>0</v>
      </c>
      <c r="N2144" s="32">
        <f t="shared" si="114"/>
        <v>0</v>
      </c>
      <c r="O2144" s="33"/>
      <c r="P2144" s="34"/>
    </row>
    <row r="2145" spans="1:16" s="35" customFormat="1" x14ac:dyDescent="0.3">
      <c r="A2145" s="22" t="s">
        <v>307</v>
      </c>
      <c r="B2145" s="23" t="s">
        <v>308</v>
      </c>
      <c r="C2145" s="24" t="s">
        <v>309</v>
      </c>
      <c r="D2145" s="25">
        <v>43647</v>
      </c>
      <c r="E2145" s="25">
        <v>44012</v>
      </c>
      <c r="F2145" s="26" t="s">
        <v>195</v>
      </c>
      <c r="G2145" s="27" t="s">
        <v>196</v>
      </c>
      <c r="H2145" s="28" t="s">
        <v>206</v>
      </c>
      <c r="I2145" s="29" t="s">
        <v>207</v>
      </c>
      <c r="J2145" s="30">
        <v>0</v>
      </c>
      <c r="K2145" s="31">
        <v>0</v>
      </c>
      <c r="L2145" s="32">
        <f t="shared" si="113"/>
        <v>0</v>
      </c>
      <c r="M2145" s="30">
        <v>0</v>
      </c>
      <c r="N2145" s="32">
        <f t="shared" si="114"/>
        <v>0</v>
      </c>
      <c r="O2145" s="33"/>
      <c r="P2145" s="34"/>
    </row>
    <row r="2146" spans="1:16" s="35" customFormat="1" x14ac:dyDescent="0.3">
      <c r="A2146" s="22" t="s">
        <v>307</v>
      </c>
      <c r="B2146" s="23" t="s">
        <v>308</v>
      </c>
      <c r="C2146" s="24" t="s">
        <v>309</v>
      </c>
      <c r="D2146" s="25">
        <v>43647</v>
      </c>
      <c r="E2146" s="25">
        <v>44012</v>
      </c>
      <c r="F2146" s="26" t="s">
        <v>195</v>
      </c>
      <c r="G2146" s="27" t="s">
        <v>196</v>
      </c>
      <c r="H2146" s="28" t="s">
        <v>208</v>
      </c>
      <c r="I2146" s="29" t="s">
        <v>209</v>
      </c>
      <c r="J2146" s="30">
        <v>0</v>
      </c>
      <c r="K2146" s="31">
        <v>0</v>
      </c>
      <c r="L2146" s="32">
        <f t="shared" si="113"/>
        <v>0</v>
      </c>
      <c r="M2146" s="30">
        <v>0</v>
      </c>
      <c r="N2146" s="32">
        <f t="shared" si="114"/>
        <v>0</v>
      </c>
      <c r="O2146" s="33"/>
      <c r="P2146" s="34"/>
    </row>
    <row r="2147" spans="1:16" s="35" customFormat="1" x14ac:dyDescent="0.3">
      <c r="A2147" s="22" t="s">
        <v>307</v>
      </c>
      <c r="B2147" s="23" t="s">
        <v>308</v>
      </c>
      <c r="C2147" s="24" t="s">
        <v>309</v>
      </c>
      <c r="D2147" s="25">
        <v>43647</v>
      </c>
      <c r="E2147" s="25">
        <v>44012</v>
      </c>
      <c r="F2147" s="26" t="s">
        <v>195</v>
      </c>
      <c r="G2147" s="27" t="s">
        <v>196</v>
      </c>
      <c r="H2147" s="28" t="s">
        <v>210</v>
      </c>
      <c r="I2147" s="29" t="s">
        <v>211</v>
      </c>
      <c r="J2147" s="30">
        <v>161001.23000000001</v>
      </c>
      <c r="K2147" s="31">
        <v>-161001.23000000001</v>
      </c>
      <c r="L2147" s="32">
        <f t="shared" si="113"/>
        <v>0</v>
      </c>
      <c r="M2147" s="30">
        <v>0</v>
      </c>
      <c r="N2147" s="32">
        <f t="shared" si="114"/>
        <v>0</v>
      </c>
      <c r="O2147" s="33"/>
      <c r="P2147" s="34"/>
    </row>
    <row r="2148" spans="1:16" s="35" customFormat="1" x14ac:dyDescent="0.3">
      <c r="A2148" s="22" t="s">
        <v>307</v>
      </c>
      <c r="B2148" s="23" t="s">
        <v>308</v>
      </c>
      <c r="C2148" s="24" t="s">
        <v>309</v>
      </c>
      <c r="D2148" s="25">
        <v>43647</v>
      </c>
      <c r="E2148" s="25">
        <v>44012</v>
      </c>
      <c r="F2148" s="26" t="s">
        <v>195</v>
      </c>
      <c r="G2148" s="27" t="s">
        <v>196</v>
      </c>
      <c r="H2148" s="28" t="s">
        <v>212</v>
      </c>
      <c r="I2148" s="29" t="s">
        <v>213</v>
      </c>
      <c r="J2148" s="30">
        <v>0</v>
      </c>
      <c r="K2148" s="31">
        <v>0</v>
      </c>
      <c r="L2148" s="32">
        <f t="shared" si="113"/>
        <v>0</v>
      </c>
      <c r="M2148" s="30">
        <v>0</v>
      </c>
      <c r="N2148" s="32">
        <f t="shared" si="114"/>
        <v>0</v>
      </c>
      <c r="O2148" s="33"/>
      <c r="P2148" s="34"/>
    </row>
    <row r="2149" spans="1:16" s="35" customFormat="1" x14ac:dyDescent="0.3">
      <c r="A2149" s="22" t="s">
        <v>307</v>
      </c>
      <c r="B2149" s="23" t="s">
        <v>308</v>
      </c>
      <c r="C2149" s="24" t="s">
        <v>309</v>
      </c>
      <c r="D2149" s="25">
        <v>43647</v>
      </c>
      <c r="E2149" s="25">
        <v>44012</v>
      </c>
      <c r="F2149" s="26" t="s">
        <v>195</v>
      </c>
      <c r="G2149" s="27" t="s">
        <v>196</v>
      </c>
      <c r="H2149" s="28" t="s">
        <v>214</v>
      </c>
      <c r="I2149" s="29" t="s">
        <v>215</v>
      </c>
      <c r="J2149" s="30">
        <v>102.47</v>
      </c>
      <c r="K2149" s="31">
        <v>0</v>
      </c>
      <c r="L2149" s="32">
        <f t="shared" si="113"/>
        <v>102.47</v>
      </c>
      <c r="M2149" s="30">
        <v>0</v>
      </c>
      <c r="N2149" s="32">
        <f t="shared" si="114"/>
        <v>102.47</v>
      </c>
      <c r="O2149" s="33"/>
      <c r="P2149" s="34"/>
    </row>
    <row r="2150" spans="1:16" s="35" customFormat="1" x14ac:dyDescent="0.3">
      <c r="A2150" s="22" t="s">
        <v>307</v>
      </c>
      <c r="B2150" s="23" t="s">
        <v>308</v>
      </c>
      <c r="C2150" s="24" t="s">
        <v>309</v>
      </c>
      <c r="D2150" s="25">
        <v>43647</v>
      </c>
      <c r="E2150" s="25">
        <v>44012</v>
      </c>
      <c r="F2150" s="26" t="s">
        <v>195</v>
      </c>
      <c r="G2150" s="27" t="s">
        <v>196</v>
      </c>
      <c r="H2150" s="28" t="s">
        <v>216</v>
      </c>
      <c r="I2150" s="29" t="s">
        <v>217</v>
      </c>
      <c r="J2150" s="30">
        <v>0</v>
      </c>
      <c r="K2150" s="31">
        <v>0</v>
      </c>
      <c r="L2150" s="32">
        <f t="shared" si="113"/>
        <v>0</v>
      </c>
      <c r="M2150" s="30">
        <v>0</v>
      </c>
      <c r="N2150" s="32">
        <f t="shared" si="114"/>
        <v>0</v>
      </c>
      <c r="O2150" s="33"/>
      <c r="P2150" s="34"/>
    </row>
    <row r="2151" spans="1:16" s="35" customFormat="1" x14ac:dyDescent="0.3">
      <c r="A2151" s="22" t="s">
        <v>307</v>
      </c>
      <c r="B2151" s="23" t="s">
        <v>308</v>
      </c>
      <c r="C2151" s="24" t="s">
        <v>309</v>
      </c>
      <c r="D2151" s="25">
        <v>43647</v>
      </c>
      <c r="E2151" s="25">
        <v>44012</v>
      </c>
      <c r="F2151" s="26" t="s">
        <v>195</v>
      </c>
      <c r="G2151" s="27" t="s">
        <v>196</v>
      </c>
      <c r="H2151" s="28" t="s">
        <v>108</v>
      </c>
      <c r="I2151" s="29" t="s">
        <v>109</v>
      </c>
      <c r="J2151" s="30">
        <v>775</v>
      </c>
      <c r="K2151" s="31">
        <v>0</v>
      </c>
      <c r="L2151" s="32">
        <f t="shared" si="113"/>
        <v>775</v>
      </c>
      <c r="M2151" s="30">
        <v>0</v>
      </c>
      <c r="N2151" s="32">
        <f t="shared" si="114"/>
        <v>775</v>
      </c>
      <c r="O2151" s="33"/>
      <c r="P2151" s="34"/>
    </row>
    <row r="2152" spans="1:16" s="35" customFormat="1" x14ac:dyDescent="0.3">
      <c r="A2152" s="22" t="s">
        <v>307</v>
      </c>
      <c r="B2152" s="23" t="s">
        <v>308</v>
      </c>
      <c r="C2152" s="24" t="s">
        <v>309</v>
      </c>
      <c r="D2152" s="25">
        <v>43647</v>
      </c>
      <c r="E2152" s="25">
        <v>44012</v>
      </c>
      <c r="F2152" s="45" t="s">
        <v>195</v>
      </c>
      <c r="G2152" s="46" t="s">
        <v>196</v>
      </c>
      <c r="H2152" s="47" t="s">
        <v>34</v>
      </c>
      <c r="I2152" s="48" t="s">
        <v>218</v>
      </c>
      <c r="J2152" s="49">
        <f>SUM(J2138:J2151)</f>
        <v>791528.15999999992</v>
      </c>
      <c r="K2152" s="50">
        <f>SUM(K2138:K2151)</f>
        <v>-46529.290000000008</v>
      </c>
      <c r="L2152" s="51">
        <f t="shared" si="113"/>
        <v>744998.86999999988</v>
      </c>
      <c r="M2152" s="49">
        <f>SUM(M2138:M2151)</f>
        <v>0</v>
      </c>
      <c r="N2152" s="51">
        <f t="shared" si="114"/>
        <v>744998.86999999988</v>
      </c>
      <c r="O2152" s="52"/>
      <c r="P2152" s="53"/>
    </row>
    <row r="2153" spans="1:16" s="35" customFormat="1" x14ac:dyDescent="0.3">
      <c r="A2153" s="22" t="s">
        <v>307</v>
      </c>
      <c r="B2153" s="23" t="s">
        <v>308</v>
      </c>
      <c r="C2153" s="24" t="s">
        <v>309</v>
      </c>
      <c r="D2153" s="25">
        <v>43647</v>
      </c>
      <c r="E2153" s="25">
        <v>44012</v>
      </c>
      <c r="F2153" s="26" t="s">
        <v>219</v>
      </c>
      <c r="G2153" s="27" t="s">
        <v>220</v>
      </c>
      <c r="H2153" s="28" t="s">
        <v>38</v>
      </c>
      <c r="I2153" s="29" t="s">
        <v>221</v>
      </c>
      <c r="J2153" s="30">
        <v>0</v>
      </c>
      <c r="K2153" s="31">
        <v>0</v>
      </c>
      <c r="L2153" s="32">
        <f t="shared" si="113"/>
        <v>0</v>
      </c>
      <c r="M2153" s="30">
        <v>0</v>
      </c>
      <c r="N2153" s="32">
        <f t="shared" si="114"/>
        <v>0</v>
      </c>
      <c r="O2153" s="33">
        <v>0</v>
      </c>
      <c r="P2153" s="34">
        <v>0</v>
      </c>
    </row>
    <row r="2154" spans="1:16" s="35" customFormat="1" x14ac:dyDescent="0.3">
      <c r="A2154" s="22" t="s">
        <v>307</v>
      </c>
      <c r="B2154" s="23" t="s">
        <v>308</v>
      </c>
      <c r="C2154" s="24" t="s">
        <v>309</v>
      </c>
      <c r="D2154" s="25">
        <v>43647</v>
      </c>
      <c r="E2154" s="25">
        <v>44012</v>
      </c>
      <c r="F2154" s="26" t="s">
        <v>219</v>
      </c>
      <c r="G2154" s="27" t="s">
        <v>220</v>
      </c>
      <c r="H2154" s="28" t="s">
        <v>222</v>
      </c>
      <c r="I2154" s="29" t="s">
        <v>223</v>
      </c>
      <c r="J2154" s="30">
        <v>0</v>
      </c>
      <c r="K2154" s="31">
        <v>0</v>
      </c>
      <c r="L2154" s="32">
        <f t="shared" si="113"/>
        <v>0</v>
      </c>
      <c r="M2154" s="30">
        <v>0</v>
      </c>
      <c r="N2154" s="32">
        <f t="shared" si="114"/>
        <v>0</v>
      </c>
      <c r="O2154" s="33"/>
      <c r="P2154" s="34"/>
    </row>
    <row r="2155" spans="1:16" s="35" customFormat="1" x14ac:dyDescent="0.3">
      <c r="A2155" s="22" t="s">
        <v>307</v>
      </c>
      <c r="B2155" s="23" t="s">
        <v>308</v>
      </c>
      <c r="C2155" s="24" t="s">
        <v>309</v>
      </c>
      <c r="D2155" s="25">
        <v>43647</v>
      </c>
      <c r="E2155" s="25">
        <v>44012</v>
      </c>
      <c r="F2155" s="26" t="s">
        <v>219</v>
      </c>
      <c r="G2155" s="27" t="s">
        <v>220</v>
      </c>
      <c r="H2155" s="28" t="s">
        <v>224</v>
      </c>
      <c r="I2155" s="29" t="s">
        <v>225</v>
      </c>
      <c r="J2155" s="30">
        <v>0</v>
      </c>
      <c r="K2155" s="31">
        <v>0</v>
      </c>
      <c r="L2155" s="32">
        <f t="shared" si="113"/>
        <v>0</v>
      </c>
      <c r="M2155" s="30">
        <v>0</v>
      </c>
      <c r="N2155" s="32">
        <f t="shared" si="114"/>
        <v>0</v>
      </c>
      <c r="O2155" s="33"/>
      <c r="P2155" s="34"/>
    </row>
    <row r="2156" spans="1:16" s="35" customFormat="1" x14ac:dyDescent="0.3">
      <c r="A2156" s="22" t="s">
        <v>307</v>
      </c>
      <c r="B2156" s="23" t="s">
        <v>308</v>
      </c>
      <c r="C2156" s="24" t="s">
        <v>309</v>
      </c>
      <c r="D2156" s="25">
        <v>43647</v>
      </c>
      <c r="E2156" s="25">
        <v>44012</v>
      </c>
      <c r="F2156" s="26" t="s">
        <v>219</v>
      </c>
      <c r="G2156" s="27" t="s">
        <v>220</v>
      </c>
      <c r="H2156" s="28" t="s">
        <v>44</v>
      </c>
      <c r="I2156" s="29" t="s">
        <v>226</v>
      </c>
      <c r="J2156" s="30">
        <v>0</v>
      </c>
      <c r="K2156" s="31">
        <v>0</v>
      </c>
      <c r="L2156" s="32">
        <f t="shared" si="113"/>
        <v>0</v>
      </c>
      <c r="M2156" s="30">
        <v>0</v>
      </c>
      <c r="N2156" s="32">
        <f t="shared" si="114"/>
        <v>0</v>
      </c>
      <c r="O2156" s="33"/>
      <c r="P2156" s="34"/>
    </row>
    <row r="2157" spans="1:16" s="35" customFormat="1" x14ac:dyDescent="0.3">
      <c r="A2157" s="22" t="s">
        <v>307</v>
      </c>
      <c r="B2157" s="23" t="s">
        <v>308</v>
      </c>
      <c r="C2157" s="24" t="s">
        <v>309</v>
      </c>
      <c r="D2157" s="25">
        <v>43647</v>
      </c>
      <c r="E2157" s="25">
        <v>44012</v>
      </c>
      <c r="F2157" s="26" t="s">
        <v>219</v>
      </c>
      <c r="G2157" s="27" t="s">
        <v>220</v>
      </c>
      <c r="H2157" s="28" t="s">
        <v>64</v>
      </c>
      <c r="I2157" s="29" t="s">
        <v>227</v>
      </c>
      <c r="J2157" s="30">
        <v>0</v>
      </c>
      <c r="K2157" s="31">
        <v>0</v>
      </c>
      <c r="L2157" s="32">
        <f t="shared" si="113"/>
        <v>0</v>
      </c>
      <c r="M2157" s="30">
        <v>0</v>
      </c>
      <c r="N2157" s="32">
        <f t="shared" si="114"/>
        <v>0</v>
      </c>
      <c r="O2157" s="33"/>
      <c r="P2157" s="34"/>
    </row>
    <row r="2158" spans="1:16" s="35" customFormat="1" x14ac:dyDescent="0.3">
      <c r="A2158" s="22" t="s">
        <v>307</v>
      </c>
      <c r="B2158" s="23" t="s">
        <v>308</v>
      </c>
      <c r="C2158" s="24" t="s">
        <v>309</v>
      </c>
      <c r="D2158" s="25">
        <v>43647</v>
      </c>
      <c r="E2158" s="25">
        <v>44012</v>
      </c>
      <c r="F2158" s="26" t="s">
        <v>219</v>
      </c>
      <c r="G2158" s="27" t="s">
        <v>220</v>
      </c>
      <c r="H2158" s="28" t="s">
        <v>104</v>
      </c>
      <c r="I2158" s="29" t="s">
        <v>228</v>
      </c>
      <c r="J2158" s="30">
        <v>0</v>
      </c>
      <c r="K2158" s="31">
        <v>0</v>
      </c>
      <c r="L2158" s="32">
        <f t="shared" si="113"/>
        <v>0</v>
      </c>
      <c r="M2158" s="30">
        <v>0</v>
      </c>
      <c r="N2158" s="32">
        <f t="shared" si="114"/>
        <v>0</v>
      </c>
      <c r="O2158" s="33"/>
      <c r="P2158" s="34"/>
    </row>
    <row r="2159" spans="1:16" s="35" customFormat="1" x14ac:dyDescent="0.3">
      <c r="A2159" s="22" t="s">
        <v>307</v>
      </c>
      <c r="B2159" s="23" t="s">
        <v>308</v>
      </c>
      <c r="C2159" s="24" t="s">
        <v>309</v>
      </c>
      <c r="D2159" s="25">
        <v>43647</v>
      </c>
      <c r="E2159" s="25">
        <v>44012</v>
      </c>
      <c r="F2159" s="26" t="s">
        <v>219</v>
      </c>
      <c r="G2159" s="27" t="s">
        <v>220</v>
      </c>
      <c r="H2159" s="28" t="s">
        <v>106</v>
      </c>
      <c r="I2159" s="29" t="s">
        <v>229</v>
      </c>
      <c r="J2159" s="30">
        <v>0</v>
      </c>
      <c r="K2159" s="31">
        <v>0</v>
      </c>
      <c r="L2159" s="32">
        <f t="shared" si="113"/>
        <v>0</v>
      </c>
      <c r="M2159" s="30">
        <v>0</v>
      </c>
      <c r="N2159" s="32">
        <f t="shared" si="114"/>
        <v>0</v>
      </c>
      <c r="O2159" s="33"/>
      <c r="P2159" s="34"/>
    </row>
    <row r="2160" spans="1:16" s="35" customFormat="1" x14ac:dyDescent="0.3">
      <c r="A2160" s="22" t="s">
        <v>307</v>
      </c>
      <c r="B2160" s="23" t="s">
        <v>308</v>
      </c>
      <c r="C2160" s="24" t="s">
        <v>309</v>
      </c>
      <c r="D2160" s="25">
        <v>43647</v>
      </c>
      <c r="E2160" s="25">
        <v>44012</v>
      </c>
      <c r="F2160" s="26" t="s">
        <v>219</v>
      </c>
      <c r="G2160" s="27" t="s">
        <v>220</v>
      </c>
      <c r="H2160" s="28" t="s">
        <v>230</v>
      </c>
      <c r="I2160" s="29" t="s">
        <v>231</v>
      </c>
      <c r="J2160" s="30">
        <v>0</v>
      </c>
      <c r="K2160" s="31">
        <v>0</v>
      </c>
      <c r="L2160" s="32">
        <f t="shared" si="113"/>
        <v>0</v>
      </c>
      <c r="M2160" s="30">
        <v>0</v>
      </c>
      <c r="N2160" s="32">
        <f t="shared" si="114"/>
        <v>0</v>
      </c>
      <c r="O2160" s="33"/>
      <c r="P2160" s="34"/>
    </row>
    <row r="2161" spans="1:16" s="35" customFormat="1" x14ac:dyDescent="0.3">
      <c r="A2161" s="22" t="s">
        <v>307</v>
      </c>
      <c r="B2161" s="23" t="s">
        <v>308</v>
      </c>
      <c r="C2161" s="24" t="s">
        <v>309</v>
      </c>
      <c r="D2161" s="25">
        <v>43647</v>
      </c>
      <c r="E2161" s="25">
        <v>44012</v>
      </c>
      <c r="F2161" s="26" t="s">
        <v>219</v>
      </c>
      <c r="G2161" s="27" t="s">
        <v>220</v>
      </c>
      <c r="H2161" s="28" t="s">
        <v>148</v>
      </c>
      <c r="I2161" s="29" t="s">
        <v>232</v>
      </c>
      <c r="J2161" s="30">
        <v>0</v>
      </c>
      <c r="K2161" s="31">
        <v>0</v>
      </c>
      <c r="L2161" s="32">
        <f t="shared" si="113"/>
        <v>0</v>
      </c>
      <c r="M2161" s="30">
        <v>0</v>
      </c>
      <c r="N2161" s="32">
        <f t="shared" si="114"/>
        <v>0</v>
      </c>
      <c r="O2161" s="33"/>
      <c r="P2161" s="34"/>
    </row>
    <row r="2162" spans="1:16" s="35" customFormat="1" x14ac:dyDescent="0.3">
      <c r="A2162" s="22" t="s">
        <v>307</v>
      </c>
      <c r="B2162" s="23" t="s">
        <v>308</v>
      </c>
      <c r="C2162" s="24" t="s">
        <v>309</v>
      </c>
      <c r="D2162" s="25">
        <v>43647</v>
      </c>
      <c r="E2162" s="25">
        <v>44012</v>
      </c>
      <c r="F2162" s="26" t="s">
        <v>219</v>
      </c>
      <c r="G2162" s="27" t="s">
        <v>220</v>
      </c>
      <c r="H2162" s="28" t="s">
        <v>150</v>
      </c>
      <c r="I2162" s="29" t="s">
        <v>233</v>
      </c>
      <c r="J2162" s="30">
        <v>0</v>
      </c>
      <c r="K2162" s="31">
        <v>0</v>
      </c>
      <c r="L2162" s="32">
        <f t="shared" si="113"/>
        <v>0</v>
      </c>
      <c r="M2162" s="30">
        <v>0</v>
      </c>
      <c r="N2162" s="32">
        <f t="shared" si="114"/>
        <v>0</v>
      </c>
      <c r="O2162" s="33"/>
      <c r="P2162" s="34"/>
    </row>
    <row r="2163" spans="1:16" s="35" customFormat="1" x14ac:dyDescent="0.3">
      <c r="A2163" s="22" t="s">
        <v>307</v>
      </c>
      <c r="B2163" s="23" t="s">
        <v>308</v>
      </c>
      <c r="C2163" s="24" t="s">
        <v>309</v>
      </c>
      <c r="D2163" s="25">
        <v>43647</v>
      </c>
      <c r="E2163" s="25">
        <v>44012</v>
      </c>
      <c r="F2163" s="26" t="s">
        <v>219</v>
      </c>
      <c r="G2163" s="27" t="s">
        <v>220</v>
      </c>
      <c r="H2163" s="28" t="s">
        <v>234</v>
      </c>
      <c r="I2163" s="29" t="s">
        <v>235</v>
      </c>
      <c r="J2163" s="30">
        <v>0</v>
      </c>
      <c r="K2163" s="31">
        <v>0</v>
      </c>
      <c r="L2163" s="32">
        <f t="shared" si="113"/>
        <v>0</v>
      </c>
      <c r="M2163" s="30">
        <v>0</v>
      </c>
      <c r="N2163" s="32">
        <f t="shared" si="114"/>
        <v>0</v>
      </c>
      <c r="O2163" s="33"/>
      <c r="P2163" s="34"/>
    </row>
    <row r="2164" spans="1:16" s="35" customFormat="1" x14ac:dyDescent="0.3">
      <c r="A2164" s="22" t="s">
        <v>307</v>
      </c>
      <c r="B2164" s="23" t="s">
        <v>308</v>
      </c>
      <c r="C2164" s="24" t="s">
        <v>309</v>
      </c>
      <c r="D2164" s="25">
        <v>43647</v>
      </c>
      <c r="E2164" s="25">
        <v>44012</v>
      </c>
      <c r="F2164" s="26" t="s">
        <v>219</v>
      </c>
      <c r="G2164" s="27" t="s">
        <v>220</v>
      </c>
      <c r="H2164" s="28" t="s">
        <v>236</v>
      </c>
      <c r="I2164" s="29" t="s">
        <v>237</v>
      </c>
      <c r="J2164" s="30">
        <v>0</v>
      </c>
      <c r="K2164" s="31">
        <v>0</v>
      </c>
      <c r="L2164" s="32">
        <f t="shared" si="113"/>
        <v>0</v>
      </c>
      <c r="M2164" s="30">
        <v>0</v>
      </c>
      <c r="N2164" s="32">
        <f t="shared" si="114"/>
        <v>0</v>
      </c>
      <c r="O2164" s="33"/>
      <c r="P2164" s="34"/>
    </row>
    <row r="2165" spans="1:16" s="35" customFormat="1" x14ac:dyDescent="0.3">
      <c r="A2165" s="22" t="s">
        <v>307</v>
      </c>
      <c r="B2165" s="23" t="s">
        <v>308</v>
      </c>
      <c r="C2165" s="24" t="s">
        <v>309</v>
      </c>
      <c r="D2165" s="25">
        <v>43647</v>
      </c>
      <c r="E2165" s="25">
        <v>44012</v>
      </c>
      <c r="F2165" s="26" t="s">
        <v>219</v>
      </c>
      <c r="G2165" s="27" t="s">
        <v>220</v>
      </c>
      <c r="H2165" s="28" t="s">
        <v>238</v>
      </c>
      <c r="I2165" s="29" t="s">
        <v>239</v>
      </c>
      <c r="J2165" s="30">
        <v>0</v>
      </c>
      <c r="K2165" s="31">
        <v>0</v>
      </c>
      <c r="L2165" s="32">
        <f t="shared" si="113"/>
        <v>0</v>
      </c>
      <c r="M2165" s="30">
        <v>0</v>
      </c>
      <c r="N2165" s="32">
        <f t="shared" si="114"/>
        <v>0</v>
      </c>
      <c r="O2165" s="33"/>
      <c r="P2165" s="34"/>
    </row>
    <row r="2166" spans="1:16" s="35" customFormat="1" x14ac:dyDescent="0.3">
      <c r="A2166" s="22" t="s">
        <v>307</v>
      </c>
      <c r="B2166" s="23" t="s">
        <v>308</v>
      </c>
      <c r="C2166" s="24" t="s">
        <v>309</v>
      </c>
      <c r="D2166" s="25">
        <v>43647</v>
      </c>
      <c r="E2166" s="25">
        <v>44012</v>
      </c>
      <c r="F2166" s="26" t="s">
        <v>219</v>
      </c>
      <c r="G2166" s="27" t="s">
        <v>220</v>
      </c>
      <c r="H2166" s="28" t="s">
        <v>108</v>
      </c>
      <c r="I2166" s="29" t="s">
        <v>109</v>
      </c>
      <c r="J2166" s="30">
        <v>0</v>
      </c>
      <c r="K2166" s="31">
        <v>0</v>
      </c>
      <c r="L2166" s="32">
        <f t="shared" si="113"/>
        <v>0</v>
      </c>
      <c r="M2166" s="30">
        <v>0</v>
      </c>
      <c r="N2166" s="32">
        <f t="shared" si="114"/>
        <v>0</v>
      </c>
      <c r="O2166" s="33"/>
      <c r="P2166" s="34"/>
    </row>
    <row r="2167" spans="1:16" s="35" customFormat="1" x14ac:dyDescent="0.3">
      <c r="A2167" s="22" t="s">
        <v>307</v>
      </c>
      <c r="B2167" s="23" t="s">
        <v>308</v>
      </c>
      <c r="C2167" s="24" t="s">
        <v>309</v>
      </c>
      <c r="D2167" s="25">
        <v>43647</v>
      </c>
      <c r="E2167" s="25">
        <v>44012</v>
      </c>
      <c r="F2167" s="45" t="s">
        <v>219</v>
      </c>
      <c r="G2167" s="46" t="s">
        <v>220</v>
      </c>
      <c r="H2167" s="47" t="s">
        <v>34</v>
      </c>
      <c r="I2167" s="48" t="s">
        <v>240</v>
      </c>
      <c r="J2167" s="49">
        <f>SUM(J2153:J2166)</f>
        <v>0</v>
      </c>
      <c r="K2167" s="50">
        <f>SUM(K2153:K2166)</f>
        <v>0</v>
      </c>
      <c r="L2167" s="51">
        <f t="shared" si="113"/>
        <v>0</v>
      </c>
      <c r="M2167" s="49">
        <f>SUM(M2153:M2166)</f>
        <v>0</v>
      </c>
      <c r="N2167" s="51">
        <f t="shared" si="114"/>
        <v>0</v>
      </c>
      <c r="O2167" s="52"/>
      <c r="P2167" s="53"/>
    </row>
    <row r="2168" spans="1:16" s="35" customFormat="1" x14ac:dyDescent="0.3">
      <c r="A2168" s="22" t="s">
        <v>307</v>
      </c>
      <c r="B2168" s="23" t="s">
        <v>308</v>
      </c>
      <c r="C2168" s="24" t="s">
        <v>309</v>
      </c>
      <c r="D2168" s="25">
        <v>43647</v>
      </c>
      <c r="E2168" s="25">
        <v>44012</v>
      </c>
      <c r="F2168" s="36" t="s">
        <v>241</v>
      </c>
      <c r="G2168" s="37" t="s">
        <v>242</v>
      </c>
      <c r="H2168" s="38" t="s">
        <v>24</v>
      </c>
      <c r="I2168" s="39" t="s">
        <v>243</v>
      </c>
      <c r="J2168" s="40">
        <f>J2062+J2080+J2093+J2100+J2107+J2113+J2131+J2137+J2152+J2167</f>
        <v>3065810.09</v>
      </c>
      <c r="K2168" s="41">
        <f>K2062+K2080+K2093+K2100+K2107+K2113+K2131+K2137+K2152+K2167</f>
        <v>-329011.21999999997</v>
      </c>
      <c r="L2168" s="42">
        <f t="shared" si="113"/>
        <v>2736798.87</v>
      </c>
      <c r="M2168" s="40">
        <f>M2062+M2080+M2093+M2100+M2107+M2113+M2131+M2137+M2152+M2167</f>
        <v>0</v>
      </c>
      <c r="N2168" s="42">
        <f t="shared" si="114"/>
        <v>2736798.87</v>
      </c>
      <c r="O2168" s="54">
        <f>SUM(O2026:O2167)</f>
        <v>107382</v>
      </c>
      <c r="P2168" s="55">
        <f>SUM(P2026:P2167)</f>
        <v>110591</v>
      </c>
    </row>
    <row r="2169" spans="1:16" s="35" customFormat="1" x14ac:dyDescent="0.3">
      <c r="A2169" s="22" t="s">
        <v>307</v>
      </c>
      <c r="B2169" s="23" t="s">
        <v>308</v>
      </c>
      <c r="C2169" s="24" t="s">
        <v>309</v>
      </c>
      <c r="D2169" s="25">
        <v>43647</v>
      </c>
      <c r="E2169" s="25">
        <v>44012</v>
      </c>
      <c r="F2169" s="26" t="s">
        <v>241</v>
      </c>
      <c r="G2169" s="56" t="s">
        <v>244</v>
      </c>
      <c r="H2169" s="57" t="s">
        <v>26</v>
      </c>
      <c r="I2169" s="29" t="s">
        <v>245</v>
      </c>
      <c r="J2169" s="58">
        <v>3065810</v>
      </c>
      <c r="K2169" s="31"/>
      <c r="L2169" s="32"/>
      <c r="M2169" s="30"/>
      <c r="N2169" s="32"/>
      <c r="O2169" s="33"/>
      <c r="P2169" s="34"/>
    </row>
    <row r="2170" spans="1:16" s="35" customFormat="1" x14ac:dyDescent="0.3">
      <c r="A2170" s="22" t="s">
        <v>307</v>
      </c>
      <c r="B2170" s="23" t="s">
        <v>308</v>
      </c>
      <c r="C2170" s="24" t="s">
        <v>309</v>
      </c>
      <c r="D2170" s="25">
        <v>43647</v>
      </c>
      <c r="E2170" s="25">
        <v>44012</v>
      </c>
      <c r="F2170" s="26" t="s">
        <v>241</v>
      </c>
      <c r="G2170" s="56" t="s">
        <v>246</v>
      </c>
      <c r="H2170" s="57" t="s">
        <v>28</v>
      </c>
      <c r="I2170" s="29" t="s">
        <v>247</v>
      </c>
      <c r="J2170" s="30">
        <f>J2168-J2169</f>
        <v>8.9999999850988388E-2</v>
      </c>
      <c r="K2170" s="31"/>
      <c r="L2170" s="32"/>
      <c r="M2170" s="30"/>
      <c r="N2170" s="32"/>
      <c r="O2170" s="33"/>
      <c r="P2170" s="34"/>
    </row>
    <row r="2171" spans="1:16" s="35" customFormat="1" x14ac:dyDescent="0.3">
      <c r="A2171" s="22" t="s">
        <v>307</v>
      </c>
      <c r="B2171" s="23" t="s">
        <v>308</v>
      </c>
      <c r="C2171" s="24" t="s">
        <v>309</v>
      </c>
      <c r="D2171" s="25">
        <v>43647</v>
      </c>
      <c r="E2171" s="25">
        <v>44012</v>
      </c>
      <c r="F2171" s="36" t="s">
        <v>241</v>
      </c>
      <c r="G2171" s="37" t="s">
        <v>248</v>
      </c>
      <c r="H2171" s="38" t="s">
        <v>30</v>
      </c>
      <c r="I2171" s="39" t="s">
        <v>248</v>
      </c>
      <c r="J2171" s="40">
        <f>J2025-J2168</f>
        <v>-16052.889999999665</v>
      </c>
      <c r="K2171" s="41">
        <f>K2025-K2168</f>
        <v>329011.21999999997</v>
      </c>
      <c r="L2171" s="42">
        <f>L2025-L2168</f>
        <v>312958.33000000007</v>
      </c>
      <c r="M2171" s="40">
        <f>M2025-M2168</f>
        <v>0</v>
      </c>
      <c r="N2171" s="42">
        <f>N2025-N2168</f>
        <v>312958.33000000007</v>
      </c>
      <c r="O2171" s="43"/>
      <c r="P2171" s="44"/>
    </row>
    <row r="2172" spans="1:16" s="35" customFormat="1" x14ac:dyDescent="0.3">
      <c r="A2172" s="22" t="s">
        <v>307</v>
      </c>
      <c r="B2172" s="23" t="s">
        <v>308</v>
      </c>
      <c r="C2172" s="24" t="s">
        <v>309</v>
      </c>
      <c r="D2172" s="25">
        <v>43647</v>
      </c>
      <c r="E2172" s="25">
        <v>44012</v>
      </c>
      <c r="F2172" s="26" t="s">
        <v>249</v>
      </c>
      <c r="G2172" s="27" t="s">
        <v>250</v>
      </c>
      <c r="H2172" s="57" t="s">
        <v>24</v>
      </c>
      <c r="I2172" s="29" t="s">
        <v>251</v>
      </c>
      <c r="J2172" s="59">
        <v>15624</v>
      </c>
      <c r="K2172" s="60"/>
      <c r="L2172" s="61">
        <f>SUM(J2172:K2172)</f>
        <v>15624</v>
      </c>
      <c r="M2172" s="59">
        <v>0</v>
      </c>
      <c r="N2172" s="61">
        <f>+SUM($L2172:$M2172)</f>
        <v>15624</v>
      </c>
      <c r="O2172" s="33"/>
      <c r="P2172" s="34"/>
    </row>
    <row r="2173" spans="1:16" s="35" customFormat="1" x14ac:dyDescent="0.3">
      <c r="A2173" s="22" t="s">
        <v>307</v>
      </c>
      <c r="B2173" s="23" t="s">
        <v>308</v>
      </c>
      <c r="C2173" s="24" t="s">
        <v>309</v>
      </c>
      <c r="D2173" s="25">
        <v>43647</v>
      </c>
      <c r="E2173" s="25">
        <v>44012</v>
      </c>
      <c r="F2173" s="26" t="s">
        <v>249</v>
      </c>
      <c r="G2173" s="27" t="s">
        <v>250</v>
      </c>
      <c r="H2173" s="57" t="s">
        <v>26</v>
      </c>
      <c r="I2173" s="29" t="s">
        <v>252</v>
      </c>
      <c r="J2173" s="59">
        <v>0</v>
      </c>
      <c r="K2173" s="60"/>
      <c r="L2173" s="61">
        <f>SUM(J2173:K2173)</f>
        <v>0</v>
      </c>
      <c r="M2173" s="59">
        <v>0</v>
      </c>
      <c r="N2173" s="61">
        <f>+SUM($L2173:$M2173)</f>
        <v>0</v>
      </c>
      <c r="O2173" s="33"/>
      <c r="P2173" s="34"/>
    </row>
    <row r="2174" spans="1:16" s="35" customFormat="1" x14ac:dyDescent="0.3">
      <c r="A2174" s="22" t="s">
        <v>307</v>
      </c>
      <c r="B2174" s="23" t="s">
        <v>308</v>
      </c>
      <c r="C2174" s="24" t="s">
        <v>309</v>
      </c>
      <c r="D2174" s="25">
        <v>43647</v>
      </c>
      <c r="E2174" s="25">
        <v>44012</v>
      </c>
      <c r="F2174" s="26" t="s">
        <v>249</v>
      </c>
      <c r="G2174" s="27" t="s">
        <v>250</v>
      </c>
      <c r="H2174" s="57" t="s">
        <v>28</v>
      </c>
      <c r="I2174" s="29" t="s">
        <v>253</v>
      </c>
      <c r="J2174" s="59">
        <v>0</v>
      </c>
      <c r="K2174" s="60"/>
      <c r="L2174" s="61">
        <f>SUM(J2174:K2174)</f>
        <v>0</v>
      </c>
      <c r="M2174" s="59">
        <v>0</v>
      </c>
      <c r="N2174" s="61">
        <f>+SUM($L2174:$M2174)</f>
        <v>0</v>
      </c>
      <c r="O2174" s="33"/>
      <c r="P2174" s="34"/>
    </row>
    <row r="2175" spans="1:16" s="35" customFormat="1" x14ac:dyDescent="0.3">
      <c r="A2175" s="22" t="s">
        <v>307</v>
      </c>
      <c r="B2175" s="23" t="s">
        <v>308</v>
      </c>
      <c r="C2175" s="24" t="s">
        <v>309</v>
      </c>
      <c r="D2175" s="25">
        <v>43647</v>
      </c>
      <c r="E2175" s="25">
        <v>44012</v>
      </c>
      <c r="F2175" s="26" t="s">
        <v>249</v>
      </c>
      <c r="G2175" s="27" t="s">
        <v>250</v>
      </c>
      <c r="H2175" s="57" t="s">
        <v>30</v>
      </c>
      <c r="I2175" s="29" t="s">
        <v>254</v>
      </c>
      <c r="J2175" s="59">
        <v>0</v>
      </c>
      <c r="K2175" s="60"/>
      <c r="L2175" s="61">
        <f>SUM(J2175:K2175)</f>
        <v>0</v>
      </c>
      <c r="M2175" s="59">
        <v>0</v>
      </c>
      <c r="N2175" s="61">
        <f>+SUM($L2175:$M2175)</f>
        <v>0</v>
      </c>
      <c r="O2175" s="33"/>
      <c r="P2175" s="34"/>
    </row>
    <row r="2176" spans="1:16" s="35" customFormat="1" x14ac:dyDescent="0.3">
      <c r="A2176" s="22" t="s">
        <v>307</v>
      </c>
      <c r="B2176" s="23" t="s">
        <v>308</v>
      </c>
      <c r="C2176" s="24" t="s">
        <v>309</v>
      </c>
      <c r="D2176" s="25">
        <v>43647</v>
      </c>
      <c r="E2176" s="25">
        <v>44012</v>
      </c>
      <c r="F2176" s="36" t="s">
        <v>249</v>
      </c>
      <c r="G2176" s="37" t="s">
        <v>250</v>
      </c>
      <c r="H2176" s="38" t="s">
        <v>32</v>
      </c>
      <c r="I2176" s="39" t="s">
        <v>255</v>
      </c>
      <c r="J2176" s="62">
        <f>SUM(J2172:J2175)</f>
        <v>15624</v>
      </c>
      <c r="K2176" s="63">
        <f>SUM(K2172:K2175)</f>
        <v>0</v>
      </c>
      <c r="L2176" s="64">
        <f>SUM(L2172:L2175)</f>
        <v>15624</v>
      </c>
      <c r="M2176" s="62">
        <f>SUM(M2172:M2175)</f>
        <v>0</v>
      </c>
      <c r="N2176" s="64">
        <f>SUM(N2172:N2175)</f>
        <v>15624</v>
      </c>
      <c r="O2176" s="43"/>
      <c r="P2176" s="44"/>
    </row>
    <row r="2177" spans="1:16" s="35" customFormat="1" x14ac:dyDescent="0.3">
      <c r="A2177" s="22" t="s">
        <v>307</v>
      </c>
      <c r="B2177" s="23" t="s">
        <v>308</v>
      </c>
      <c r="C2177" s="24" t="s">
        <v>309</v>
      </c>
      <c r="D2177" s="25">
        <v>43647</v>
      </c>
      <c r="E2177" s="25">
        <v>44012</v>
      </c>
      <c r="F2177" s="26" t="s">
        <v>256</v>
      </c>
      <c r="G2177" s="27" t="s">
        <v>257</v>
      </c>
      <c r="H2177" s="57" t="s">
        <v>24</v>
      </c>
      <c r="I2177" s="29" t="s">
        <v>258</v>
      </c>
      <c r="J2177" s="59">
        <v>50</v>
      </c>
      <c r="K2177" s="60"/>
      <c r="L2177" s="61">
        <f>SUM(J2177:K2177)</f>
        <v>50</v>
      </c>
      <c r="M2177" s="59">
        <v>0</v>
      </c>
      <c r="N2177" s="61">
        <f t="shared" ref="N2177:N2187" si="115">+SUM($L2177:$M2177)</f>
        <v>50</v>
      </c>
      <c r="O2177" s="33"/>
      <c r="P2177" s="34"/>
    </row>
    <row r="2178" spans="1:16" s="35" customFormat="1" x14ac:dyDescent="0.3">
      <c r="A2178" s="22" t="s">
        <v>307</v>
      </c>
      <c r="B2178" s="23" t="s">
        <v>308</v>
      </c>
      <c r="C2178" s="24" t="s">
        <v>309</v>
      </c>
      <c r="D2178" s="25">
        <v>43647</v>
      </c>
      <c r="E2178" s="25">
        <v>44012</v>
      </c>
      <c r="F2178" s="26" t="s">
        <v>256</v>
      </c>
      <c r="G2178" s="27" t="s">
        <v>257</v>
      </c>
      <c r="H2178" s="57" t="s">
        <v>26</v>
      </c>
      <c r="I2178" s="29" t="s">
        <v>259</v>
      </c>
      <c r="J2178" s="59">
        <v>50</v>
      </c>
      <c r="K2178" s="60"/>
      <c r="L2178" s="61">
        <f>SUM(J2178:K2178)</f>
        <v>50</v>
      </c>
      <c r="M2178" s="59">
        <v>0</v>
      </c>
      <c r="N2178" s="61">
        <f t="shared" si="115"/>
        <v>50</v>
      </c>
      <c r="O2178" s="33"/>
      <c r="P2178" s="34"/>
    </row>
    <row r="2179" spans="1:16" s="35" customFormat="1" x14ac:dyDescent="0.3">
      <c r="A2179" s="22" t="s">
        <v>307</v>
      </c>
      <c r="B2179" s="23" t="s">
        <v>308</v>
      </c>
      <c r="C2179" s="24" t="s">
        <v>309</v>
      </c>
      <c r="D2179" s="25">
        <v>43647</v>
      </c>
      <c r="E2179" s="25">
        <v>44012</v>
      </c>
      <c r="F2179" s="26" t="s">
        <v>256</v>
      </c>
      <c r="G2179" s="27" t="s">
        <v>257</v>
      </c>
      <c r="H2179" s="57" t="s">
        <v>28</v>
      </c>
      <c r="I2179" s="29" t="s">
        <v>260</v>
      </c>
      <c r="J2179" s="59">
        <v>366</v>
      </c>
      <c r="K2179" s="60"/>
      <c r="L2179" s="61">
        <f>SUM(J2179:K2179)</f>
        <v>366</v>
      </c>
      <c r="M2179" s="59">
        <v>0</v>
      </c>
      <c r="N2179" s="61">
        <f t="shared" si="115"/>
        <v>366</v>
      </c>
      <c r="O2179" s="33"/>
      <c r="P2179" s="34"/>
    </row>
    <row r="2180" spans="1:16" s="35" customFormat="1" x14ac:dyDescent="0.3">
      <c r="A2180" s="22" t="s">
        <v>307</v>
      </c>
      <c r="B2180" s="23" t="s">
        <v>308</v>
      </c>
      <c r="C2180" s="24" t="s">
        <v>309</v>
      </c>
      <c r="D2180" s="25">
        <v>43647</v>
      </c>
      <c r="E2180" s="25">
        <v>44012</v>
      </c>
      <c r="F2180" s="26" t="s">
        <v>256</v>
      </c>
      <c r="G2180" s="27" t="s">
        <v>257</v>
      </c>
      <c r="H2180" s="57" t="s">
        <v>30</v>
      </c>
      <c r="I2180" s="29" t="s">
        <v>261</v>
      </c>
      <c r="J2180" s="59">
        <f>J2177*J2179</f>
        <v>18300</v>
      </c>
      <c r="K2180" s="60"/>
      <c r="L2180" s="61">
        <f>SUM(J2180:K2180)</f>
        <v>18300</v>
      </c>
      <c r="M2180" s="59">
        <v>0</v>
      </c>
      <c r="N2180" s="61">
        <f t="shared" si="115"/>
        <v>18300</v>
      </c>
      <c r="O2180" s="33"/>
      <c r="P2180" s="34"/>
    </row>
    <row r="2181" spans="1:16" s="35" customFormat="1" x14ac:dyDescent="0.3">
      <c r="A2181" s="22" t="s">
        <v>307</v>
      </c>
      <c r="B2181" s="23" t="s">
        <v>308</v>
      </c>
      <c r="C2181" s="24" t="s">
        <v>309</v>
      </c>
      <c r="D2181" s="25">
        <v>43647</v>
      </c>
      <c r="E2181" s="25">
        <v>44012</v>
      </c>
      <c r="F2181" s="26" t="s">
        <v>256</v>
      </c>
      <c r="G2181" s="27" t="s">
        <v>257</v>
      </c>
      <c r="H2181" s="57" t="s">
        <v>32</v>
      </c>
      <c r="I2181" s="29" t="s">
        <v>262</v>
      </c>
      <c r="J2181" s="65">
        <f>J2176/J2180</f>
        <v>0.85377049180327869</v>
      </c>
      <c r="K2181" s="60"/>
      <c r="L2181" s="66">
        <f t="shared" ref="L2181" si="116">L2176/L2180</f>
        <v>0.85377049180327869</v>
      </c>
      <c r="M2181" s="59">
        <v>0</v>
      </c>
      <c r="N2181" s="66">
        <f t="shared" si="115"/>
        <v>0.85377049180327869</v>
      </c>
      <c r="O2181" s="33"/>
      <c r="P2181" s="34"/>
    </row>
    <row r="2182" spans="1:16" s="35" customFormat="1" x14ac:dyDescent="0.3">
      <c r="A2182" s="22" t="s">
        <v>307</v>
      </c>
      <c r="B2182" s="23" t="s">
        <v>308</v>
      </c>
      <c r="C2182" s="24" t="s">
        <v>309</v>
      </c>
      <c r="D2182" s="25">
        <v>43647</v>
      </c>
      <c r="E2182" s="25">
        <v>44012</v>
      </c>
      <c r="F2182" s="26" t="s">
        <v>256</v>
      </c>
      <c r="G2182" s="27" t="s">
        <v>257</v>
      </c>
      <c r="H2182" s="57" t="s">
        <v>263</v>
      </c>
      <c r="I2182" s="29" t="s">
        <v>264</v>
      </c>
      <c r="J2182" s="65">
        <f>(J2172+J2173)/J2180</f>
        <v>0.85377049180327869</v>
      </c>
      <c r="K2182" s="60"/>
      <c r="L2182" s="66">
        <f>(L2172+L2173)/L2180</f>
        <v>0.85377049180327869</v>
      </c>
      <c r="M2182" s="59">
        <v>0</v>
      </c>
      <c r="N2182" s="66">
        <f t="shared" si="115"/>
        <v>0.85377049180327869</v>
      </c>
      <c r="O2182" s="33"/>
      <c r="P2182" s="34"/>
    </row>
    <row r="2183" spans="1:16" s="35" customFormat="1" x14ac:dyDescent="0.3">
      <c r="A2183" s="22" t="s">
        <v>307</v>
      </c>
      <c r="B2183" s="23" t="s">
        <v>308</v>
      </c>
      <c r="C2183" s="24" t="s">
        <v>309</v>
      </c>
      <c r="D2183" s="25">
        <v>43647</v>
      </c>
      <c r="E2183" s="25">
        <v>44012</v>
      </c>
      <c r="F2183" s="26" t="s">
        <v>256</v>
      </c>
      <c r="G2183" s="27" t="s">
        <v>257</v>
      </c>
      <c r="H2183" s="57" t="s">
        <v>265</v>
      </c>
      <c r="I2183" s="29" t="s">
        <v>266</v>
      </c>
      <c r="J2183" s="65">
        <f>J2182/J2181</f>
        <v>1</v>
      </c>
      <c r="K2183" s="60"/>
      <c r="L2183" s="66">
        <f>L2182/L2181</f>
        <v>1</v>
      </c>
      <c r="M2183" s="59">
        <v>0</v>
      </c>
      <c r="N2183" s="66">
        <f t="shared" si="115"/>
        <v>1</v>
      </c>
      <c r="O2183" s="33"/>
      <c r="P2183" s="34"/>
    </row>
    <row r="2184" spans="1:16" s="35" customFormat="1" x14ac:dyDescent="0.3">
      <c r="A2184" s="22" t="s">
        <v>307</v>
      </c>
      <c r="B2184" s="23" t="s">
        <v>308</v>
      </c>
      <c r="C2184" s="24" t="s">
        <v>309</v>
      </c>
      <c r="D2184" s="25">
        <v>43647</v>
      </c>
      <c r="E2184" s="25">
        <v>44012</v>
      </c>
      <c r="F2184" s="26" t="s">
        <v>267</v>
      </c>
      <c r="G2184" s="27" t="s">
        <v>268</v>
      </c>
      <c r="H2184" s="57" t="s">
        <v>24</v>
      </c>
      <c r="I2184" s="67" t="s">
        <v>269</v>
      </c>
      <c r="J2184" s="68" t="s">
        <v>270</v>
      </c>
      <c r="K2184" s="60"/>
      <c r="L2184" s="69">
        <f>SUM(J2184:K2184)</f>
        <v>0</v>
      </c>
      <c r="M2184" s="68">
        <v>0</v>
      </c>
      <c r="N2184" s="69">
        <f t="shared" si="115"/>
        <v>0</v>
      </c>
      <c r="O2184" s="33"/>
      <c r="P2184" s="34"/>
    </row>
    <row r="2185" spans="1:16" s="35" customFormat="1" x14ac:dyDescent="0.3">
      <c r="A2185" s="22" t="s">
        <v>307</v>
      </c>
      <c r="B2185" s="23" t="s">
        <v>308</v>
      </c>
      <c r="C2185" s="24" t="s">
        <v>309</v>
      </c>
      <c r="D2185" s="25">
        <v>43647</v>
      </c>
      <c r="E2185" s="25">
        <v>44012</v>
      </c>
      <c r="F2185" s="26" t="s">
        <v>267</v>
      </c>
      <c r="G2185" s="27" t="s">
        <v>268</v>
      </c>
      <c r="H2185" s="57" t="s">
        <v>26</v>
      </c>
      <c r="I2185" s="67" t="s">
        <v>271</v>
      </c>
      <c r="J2185" s="68" t="s">
        <v>270</v>
      </c>
      <c r="K2185" s="60"/>
      <c r="L2185" s="69">
        <f>SUM(J2185:K2185)</f>
        <v>0</v>
      </c>
      <c r="M2185" s="68">
        <v>0</v>
      </c>
      <c r="N2185" s="69">
        <f t="shared" si="115"/>
        <v>0</v>
      </c>
      <c r="O2185" s="33"/>
      <c r="P2185" s="34"/>
    </row>
    <row r="2186" spans="1:16" s="35" customFormat="1" x14ac:dyDescent="0.3">
      <c r="A2186" s="22" t="s">
        <v>307</v>
      </c>
      <c r="B2186" s="23" t="s">
        <v>308</v>
      </c>
      <c r="C2186" s="24" t="s">
        <v>309</v>
      </c>
      <c r="D2186" s="25">
        <v>43647</v>
      </c>
      <c r="E2186" s="25">
        <v>44012</v>
      </c>
      <c r="F2186" s="26" t="s">
        <v>267</v>
      </c>
      <c r="G2186" s="27" t="s">
        <v>268</v>
      </c>
      <c r="H2186" s="57" t="s">
        <v>28</v>
      </c>
      <c r="I2186" s="67" t="s">
        <v>272</v>
      </c>
      <c r="J2186" s="68" t="s">
        <v>270</v>
      </c>
      <c r="K2186" s="60"/>
      <c r="L2186" s="69">
        <f>SUM(J2186:K2186)</f>
        <v>0</v>
      </c>
      <c r="M2186" s="68">
        <v>0</v>
      </c>
      <c r="N2186" s="69">
        <f t="shared" si="115"/>
        <v>0</v>
      </c>
      <c r="O2186" s="33"/>
      <c r="P2186" s="34"/>
    </row>
    <row r="2187" spans="1:16" s="35" customFormat="1" ht="15" thickBot="1" x14ac:dyDescent="0.35">
      <c r="A2187" s="70" t="s">
        <v>307</v>
      </c>
      <c r="B2187" s="71" t="s">
        <v>308</v>
      </c>
      <c r="C2187" s="24" t="s">
        <v>309</v>
      </c>
      <c r="D2187" s="73">
        <v>43647</v>
      </c>
      <c r="E2187" s="73">
        <v>44012</v>
      </c>
      <c r="F2187" s="74" t="s">
        <v>267</v>
      </c>
      <c r="G2187" s="75" t="s">
        <v>268</v>
      </c>
      <c r="H2187" s="76" t="s">
        <v>30</v>
      </c>
      <c r="I2187" s="77" t="s">
        <v>273</v>
      </c>
      <c r="J2187" s="78" t="s">
        <v>270</v>
      </c>
      <c r="K2187" s="79"/>
      <c r="L2187" s="80">
        <f>SUM(J2187:K2187)</f>
        <v>0</v>
      </c>
      <c r="M2187" s="78">
        <v>0</v>
      </c>
      <c r="N2187" s="80">
        <f t="shared" si="115"/>
        <v>0</v>
      </c>
      <c r="O2187" s="81"/>
      <c r="P2187" s="82"/>
    </row>
    <row r="2188" spans="1:16" s="35" customFormat="1" x14ac:dyDescent="0.3">
      <c r="A2188" s="22" t="s">
        <v>307</v>
      </c>
      <c r="B2188" s="23" t="s">
        <v>308</v>
      </c>
      <c r="C2188" s="24" t="s">
        <v>310</v>
      </c>
      <c r="D2188" s="25">
        <v>43647</v>
      </c>
      <c r="E2188" s="25">
        <v>44012</v>
      </c>
      <c r="F2188" s="26" t="s">
        <v>22</v>
      </c>
      <c r="G2188" s="27" t="s">
        <v>23</v>
      </c>
      <c r="H2188" s="28" t="s">
        <v>24</v>
      </c>
      <c r="I2188" s="29" t="s">
        <v>25</v>
      </c>
      <c r="J2188" s="30">
        <v>5423366</v>
      </c>
      <c r="K2188" s="31">
        <v>0</v>
      </c>
      <c r="L2188" s="32">
        <f t="shared" ref="L2188:L2219" si="117">SUM(J2188:K2188)</f>
        <v>5423366</v>
      </c>
      <c r="M2188" s="30">
        <v>0</v>
      </c>
      <c r="N2188" s="32">
        <f t="shared" ref="N2188:N2219" si="118">+SUM($L2188:$M2188)</f>
        <v>5423366</v>
      </c>
      <c r="O2188" s="33"/>
      <c r="P2188" s="34"/>
    </row>
    <row r="2189" spans="1:16" s="35" customFormat="1" x14ac:dyDescent="0.3">
      <c r="A2189" s="22" t="s">
        <v>307</v>
      </c>
      <c r="B2189" s="23" t="s">
        <v>308</v>
      </c>
      <c r="C2189" s="24" t="s">
        <v>310</v>
      </c>
      <c r="D2189" s="25">
        <v>43647</v>
      </c>
      <c r="E2189" s="25">
        <v>44012</v>
      </c>
      <c r="F2189" s="26" t="s">
        <v>22</v>
      </c>
      <c r="G2189" s="27" t="s">
        <v>23</v>
      </c>
      <c r="H2189" s="28" t="s">
        <v>26</v>
      </c>
      <c r="I2189" s="29" t="s">
        <v>27</v>
      </c>
      <c r="J2189" s="30">
        <v>0</v>
      </c>
      <c r="K2189" s="31">
        <v>0</v>
      </c>
      <c r="L2189" s="32">
        <f t="shared" si="117"/>
        <v>0</v>
      </c>
      <c r="M2189" s="30">
        <v>0</v>
      </c>
      <c r="N2189" s="32">
        <f t="shared" si="118"/>
        <v>0</v>
      </c>
      <c r="O2189" s="33"/>
      <c r="P2189" s="34"/>
    </row>
    <row r="2190" spans="1:16" s="35" customFormat="1" x14ac:dyDescent="0.3">
      <c r="A2190" s="22" t="s">
        <v>307</v>
      </c>
      <c r="B2190" s="23" t="s">
        <v>308</v>
      </c>
      <c r="C2190" s="24" t="s">
        <v>310</v>
      </c>
      <c r="D2190" s="25">
        <v>43647</v>
      </c>
      <c r="E2190" s="25">
        <v>44012</v>
      </c>
      <c r="F2190" s="26" t="s">
        <v>22</v>
      </c>
      <c r="G2190" s="27" t="s">
        <v>23</v>
      </c>
      <c r="H2190" s="28" t="s">
        <v>28</v>
      </c>
      <c r="I2190" s="29" t="s">
        <v>29</v>
      </c>
      <c r="J2190" s="30">
        <v>5250</v>
      </c>
      <c r="K2190" s="31">
        <v>0</v>
      </c>
      <c r="L2190" s="32">
        <f t="shared" si="117"/>
        <v>5250</v>
      </c>
      <c r="M2190" s="30">
        <v>0</v>
      </c>
      <c r="N2190" s="32">
        <f t="shared" si="118"/>
        <v>5250</v>
      </c>
      <c r="O2190" s="33"/>
      <c r="P2190" s="34"/>
    </row>
    <row r="2191" spans="1:16" s="35" customFormat="1" x14ac:dyDescent="0.3">
      <c r="A2191" s="22" t="s">
        <v>307</v>
      </c>
      <c r="B2191" s="23" t="s">
        <v>308</v>
      </c>
      <c r="C2191" s="24" t="s">
        <v>310</v>
      </c>
      <c r="D2191" s="25">
        <v>43647</v>
      </c>
      <c r="E2191" s="25">
        <v>44012</v>
      </c>
      <c r="F2191" s="26" t="s">
        <v>22</v>
      </c>
      <c r="G2191" s="27" t="s">
        <v>23</v>
      </c>
      <c r="H2191" s="28" t="s">
        <v>30</v>
      </c>
      <c r="I2191" s="29" t="s">
        <v>31</v>
      </c>
      <c r="J2191" s="30">
        <v>0</v>
      </c>
      <c r="K2191" s="31">
        <v>0</v>
      </c>
      <c r="L2191" s="32">
        <f t="shared" si="117"/>
        <v>0</v>
      </c>
      <c r="M2191" s="30">
        <v>0</v>
      </c>
      <c r="N2191" s="32">
        <f t="shared" si="118"/>
        <v>0</v>
      </c>
      <c r="O2191" s="33"/>
      <c r="P2191" s="34"/>
    </row>
    <row r="2192" spans="1:16" s="35" customFormat="1" x14ac:dyDescent="0.3">
      <c r="A2192" s="22" t="s">
        <v>307</v>
      </c>
      <c r="B2192" s="23" t="s">
        <v>308</v>
      </c>
      <c r="C2192" s="24" t="s">
        <v>310</v>
      </c>
      <c r="D2192" s="25">
        <v>43647</v>
      </c>
      <c r="E2192" s="25">
        <v>44012</v>
      </c>
      <c r="F2192" s="26" t="s">
        <v>22</v>
      </c>
      <c r="G2192" s="27" t="s">
        <v>23</v>
      </c>
      <c r="H2192" s="28" t="s">
        <v>32</v>
      </c>
      <c r="I2192" s="29" t="s">
        <v>33</v>
      </c>
      <c r="J2192" s="30">
        <v>226355</v>
      </c>
      <c r="K2192" s="31">
        <v>-10269</v>
      </c>
      <c r="L2192" s="32">
        <f t="shared" si="117"/>
        <v>216086</v>
      </c>
      <c r="M2192" s="30">
        <v>0</v>
      </c>
      <c r="N2192" s="32">
        <f t="shared" si="118"/>
        <v>216086</v>
      </c>
      <c r="O2192" s="33"/>
      <c r="P2192" s="34"/>
    </row>
    <row r="2193" spans="1:16" s="35" customFormat="1" x14ac:dyDescent="0.3">
      <c r="A2193" s="22" t="s">
        <v>307</v>
      </c>
      <c r="B2193" s="23" t="s">
        <v>308</v>
      </c>
      <c r="C2193" s="24" t="s">
        <v>310</v>
      </c>
      <c r="D2193" s="25">
        <v>43647</v>
      </c>
      <c r="E2193" s="25">
        <v>44012</v>
      </c>
      <c r="F2193" s="36" t="s">
        <v>22</v>
      </c>
      <c r="G2193" s="37" t="s">
        <v>23</v>
      </c>
      <c r="H2193" s="38" t="s">
        <v>34</v>
      </c>
      <c r="I2193" s="39" t="s">
        <v>35</v>
      </c>
      <c r="J2193" s="40">
        <f>SUM(J2188:J2192)</f>
        <v>5654971</v>
      </c>
      <c r="K2193" s="41">
        <f t="shared" ref="K2193" si="119">SUM(K2188:K2192)</f>
        <v>-10269</v>
      </c>
      <c r="L2193" s="42">
        <f t="shared" si="117"/>
        <v>5644702</v>
      </c>
      <c r="M2193" s="40">
        <f>SUM(M2188:M2192)</f>
        <v>0</v>
      </c>
      <c r="N2193" s="42">
        <f t="shared" si="118"/>
        <v>5644702</v>
      </c>
      <c r="O2193" s="43"/>
      <c r="P2193" s="44"/>
    </row>
    <row r="2194" spans="1:16" s="35" customFormat="1" x14ac:dyDescent="0.3">
      <c r="A2194" s="22" t="s">
        <v>307</v>
      </c>
      <c r="B2194" s="23" t="s">
        <v>308</v>
      </c>
      <c r="C2194" s="24" t="s">
        <v>310</v>
      </c>
      <c r="D2194" s="25">
        <v>43647</v>
      </c>
      <c r="E2194" s="25">
        <v>44012</v>
      </c>
      <c r="F2194" s="26" t="s">
        <v>36</v>
      </c>
      <c r="G2194" s="27" t="s">
        <v>37</v>
      </c>
      <c r="H2194" s="28" t="s">
        <v>38</v>
      </c>
      <c r="I2194" s="29" t="s">
        <v>39</v>
      </c>
      <c r="J2194" s="30">
        <v>71661</v>
      </c>
      <c r="K2194" s="31">
        <v>4897.6499999999996</v>
      </c>
      <c r="L2194" s="32">
        <f t="shared" si="117"/>
        <v>76558.649999999994</v>
      </c>
      <c r="M2194" s="30">
        <v>0</v>
      </c>
      <c r="N2194" s="32">
        <f t="shared" si="118"/>
        <v>76558.649999999994</v>
      </c>
      <c r="O2194" s="33">
        <v>1940.08</v>
      </c>
      <c r="P2194" s="34">
        <v>2080</v>
      </c>
    </row>
    <row r="2195" spans="1:16" s="35" customFormat="1" x14ac:dyDescent="0.3">
      <c r="A2195" s="22" t="s">
        <v>307</v>
      </c>
      <c r="B2195" s="23" t="s">
        <v>308</v>
      </c>
      <c r="C2195" s="24" t="s">
        <v>310</v>
      </c>
      <c r="D2195" s="25">
        <v>43647</v>
      </c>
      <c r="E2195" s="25">
        <v>44012</v>
      </c>
      <c r="F2195" s="26" t="s">
        <v>36</v>
      </c>
      <c r="G2195" s="27" t="s">
        <v>37</v>
      </c>
      <c r="H2195" s="28" t="s">
        <v>40</v>
      </c>
      <c r="I2195" s="29" t="s">
        <v>41</v>
      </c>
      <c r="J2195" s="30">
        <v>0</v>
      </c>
      <c r="K2195" s="31">
        <v>0</v>
      </c>
      <c r="L2195" s="32">
        <f t="shared" si="117"/>
        <v>0</v>
      </c>
      <c r="M2195" s="30">
        <v>0</v>
      </c>
      <c r="N2195" s="32">
        <f t="shared" si="118"/>
        <v>0</v>
      </c>
      <c r="O2195" s="33">
        <v>0</v>
      </c>
      <c r="P2195" s="34">
        <v>0</v>
      </c>
    </row>
    <row r="2196" spans="1:16" s="35" customFormat="1" x14ac:dyDescent="0.3">
      <c r="A2196" s="22" t="s">
        <v>307</v>
      </c>
      <c r="B2196" s="23" t="s">
        <v>308</v>
      </c>
      <c r="C2196" s="24" t="s">
        <v>310</v>
      </c>
      <c r="D2196" s="25">
        <v>43647</v>
      </c>
      <c r="E2196" s="25">
        <v>44012</v>
      </c>
      <c r="F2196" s="26" t="s">
        <v>36</v>
      </c>
      <c r="G2196" s="27" t="s">
        <v>37</v>
      </c>
      <c r="H2196" s="28" t="s">
        <v>42</v>
      </c>
      <c r="I2196" s="29" t="s">
        <v>43</v>
      </c>
      <c r="J2196" s="30">
        <v>68376</v>
      </c>
      <c r="K2196" s="31">
        <v>6543.93</v>
      </c>
      <c r="L2196" s="32">
        <f t="shared" si="117"/>
        <v>74919.929999999993</v>
      </c>
      <c r="M2196" s="30">
        <v>0</v>
      </c>
      <c r="N2196" s="32">
        <f t="shared" si="118"/>
        <v>74919.929999999993</v>
      </c>
      <c r="O2196" s="33">
        <v>3754.81</v>
      </c>
      <c r="P2196" s="34">
        <v>4142.8599999999997</v>
      </c>
    </row>
    <row r="2197" spans="1:16" s="35" customFormat="1" x14ac:dyDescent="0.3">
      <c r="A2197" s="22" t="s">
        <v>307</v>
      </c>
      <c r="B2197" s="23" t="s">
        <v>308</v>
      </c>
      <c r="C2197" s="24" t="s">
        <v>310</v>
      </c>
      <c r="D2197" s="25">
        <v>43647</v>
      </c>
      <c r="E2197" s="25">
        <v>44012</v>
      </c>
      <c r="F2197" s="26" t="s">
        <v>36</v>
      </c>
      <c r="G2197" s="27" t="s">
        <v>37</v>
      </c>
      <c r="H2197" s="28" t="s">
        <v>44</v>
      </c>
      <c r="I2197" s="29" t="s">
        <v>45</v>
      </c>
      <c r="J2197" s="30">
        <v>582748</v>
      </c>
      <c r="K2197" s="31">
        <v>-558982.84</v>
      </c>
      <c r="L2197" s="32">
        <f t="shared" si="117"/>
        <v>23765.160000000033</v>
      </c>
      <c r="M2197" s="30">
        <v>0</v>
      </c>
      <c r="N2197" s="32">
        <f t="shared" si="118"/>
        <v>23765.160000000033</v>
      </c>
      <c r="O2197" s="33"/>
      <c r="P2197" s="34"/>
    </row>
    <row r="2198" spans="1:16" s="35" customFormat="1" x14ac:dyDescent="0.3">
      <c r="A2198" s="22" t="s">
        <v>307</v>
      </c>
      <c r="B2198" s="23" t="s">
        <v>308</v>
      </c>
      <c r="C2198" s="24" t="s">
        <v>310</v>
      </c>
      <c r="D2198" s="25">
        <v>43647</v>
      </c>
      <c r="E2198" s="25">
        <v>44012</v>
      </c>
      <c r="F2198" s="26" t="s">
        <v>36</v>
      </c>
      <c r="G2198" s="27" t="s">
        <v>37</v>
      </c>
      <c r="H2198" s="28" t="s">
        <v>46</v>
      </c>
      <c r="I2198" s="29" t="s">
        <v>47</v>
      </c>
      <c r="J2198" s="30">
        <v>19752</v>
      </c>
      <c r="K2198" s="31">
        <v>0</v>
      </c>
      <c r="L2198" s="32">
        <f t="shared" si="117"/>
        <v>19752</v>
      </c>
      <c r="M2198" s="30">
        <v>0</v>
      </c>
      <c r="N2198" s="32">
        <f t="shared" si="118"/>
        <v>19752</v>
      </c>
      <c r="O2198" s="33"/>
      <c r="P2198" s="34"/>
    </row>
    <row r="2199" spans="1:16" s="35" customFormat="1" x14ac:dyDescent="0.3">
      <c r="A2199" s="22" t="s">
        <v>307</v>
      </c>
      <c r="B2199" s="23" t="s">
        <v>308</v>
      </c>
      <c r="C2199" s="24" t="s">
        <v>310</v>
      </c>
      <c r="D2199" s="25">
        <v>43647</v>
      </c>
      <c r="E2199" s="25">
        <v>44012</v>
      </c>
      <c r="F2199" s="26" t="s">
        <v>36</v>
      </c>
      <c r="G2199" s="27" t="s">
        <v>37</v>
      </c>
      <c r="H2199" s="28" t="s">
        <v>48</v>
      </c>
      <c r="I2199" s="29" t="s">
        <v>49</v>
      </c>
      <c r="J2199" s="30">
        <v>0</v>
      </c>
      <c r="K2199" s="31">
        <v>0</v>
      </c>
      <c r="L2199" s="32">
        <f t="shared" si="117"/>
        <v>0</v>
      </c>
      <c r="M2199" s="30">
        <v>0</v>
      </c>
      <c r="N2199" s="32">
        <f t="shared" si="118"/>
        <v>0</v>
      </c>
      <c r="O2199" s="33"/>
      <c r="P2199" s="34"/>
    </row>
    <row r="2200" spans="1:16" s="35" customFormat="1" x14ac:dyDescent="0.3">
      <c r="A2200" s="22" t="s">
        <v>307</v>
      </c>
      <c r="B2200" s="23" t="s">
        <v>308</v>
      </c>
      <c r="C2200" s="24" t="s">
        <v>310</v>
      </c>
      <c r="D2200" s="25">
        <v>43647</v>
      </c>
      <c r="E2200" s="25">
        <v>44012</v>
      </c>
      <c r="F2200" s="26" t="s">
        <v>36</v>
      </c>
      <c r="G2200" s="27" t="s">
        <v>37</v>
      </c>
      <c r="H2200" s="28" t="s">
        <v>50</v>
      </c>
      <c r="I2200" s="29" t="s">
        <v>51</v>
      </c>
      <c r="J2200" s="30">
        <v>364200</v>
      </c>
      <c r="K2200" s="31">
        <v>36689.539999999979</v>
      </c>
      <c r="L2200" s="32">
        <f t="shared" si="117"/>
        <v>400889.54</v>
      </c>
      <c r="M2200" s="30">
        <v>0</v>
      </c>
      <c r="N2200" s="32">
        <f t="shared" si="118"/>
        <v>400889.54</v>
      </c>
      <c r="O2200" s="33"/>
      <c r="P2200" s="34"/>
    </row>
    <row r="2201" spans="1:16" s="35" customFormat="1" x14ac:dyDescent="0.3">
      <c r="A2201" s="22" t="s">
        <v>307</v>
      </c>
      <c r="B2201" s="23" t="s">
        <v>308</v>
      </c>
      <c r="C2201" s="24" t="s">
        <v>310</v>
      </c>
      <c r="D2201" s="25">
        <v>43647</v>
      </c>
      <c r="E2201" s="25">
        <v>44012</v>
      </c>
      <c r="F2201" s="26" t="s">
        <v>36</v>
      </c>
      <c r="G2201" s="27" t="s">
        <v>37</v>
      </c>
      <c r="H2201" s="28" t="s">
        <v>52</v>
      </c>
      <c r="I2201" s="29" t="s">
        <v>53</v>
      </c>
      <c r="J2201" s="30">
        <v>0</v>
      </c>
      <c r="K2201" s="31">
        <v>0</v>
      </c>
      <c r="L2201" s="32">
        <f t="shared" si="117"/>
        <v>0</v>
      </c>
      <c r="M2201" s="30">
        <v>0</v>
      </c>
      <c r="N2201" s="32">
        <f t="shared" si="118"/>
        <v>0</v>
      </c>
      <c r="O2201" s="33"/>
      <c r="P2201" s="34"/>
    </row>
    <row r="2202" spans="1:16" s="35" customFormat="1" x14ac:dyDescent="0.3">
      <c r="A2202" s="22" t="s">
        <v>307</v>
      </c>
      <c r="B2202" s="23" t="s">
        <v>308</v>
      </c>
      <c r="C2202" s="24" t="s">
        <v>310</v>
      </c>
      <c r="D2202" s="25">
        <v>43647</v>
      </c>
      <c r="E2202" s="25">
        <v>44012</v>
      </c>
      <c r="F2202" s="26" t="s">
        <v>36</v>
      </c>
      <c r="G2202" s="27" t="s">
        <v>37</v>
      </c>
      <c r="H2202" s="28" t="s">
        <v>54</v>
      </c>
      <c r="I2202" s="29" t="s">
        <v>55</v>
      </c>
      <c r="J2202" s="30">
        <v>8450</v>
      </c>
      <c r="K2202" s="31">
        <v>0</v>
      </c>
      <c r="L2202" s="32">
        <f t="shared" si="117"/>
        <v>8450</v>
      </c>
      <c r="M2202" s="30">
        <v>0</v>
      </c>
      <c r="N2202" s="32">
        <f t="shared" si="118"/>
        <v>8450</v>
      </c>
      <c r="O2202" s="33"/>
      <c r="P2202" s="34"/>
    </row>
    <row r="2203" spans="1:16" s="35" customFormat="1" x14ac:dyDescent="0.3">
      <c r="A2203" s="22" t="s">
        <v>307</v>
      </c>
      <c r="B2203" s="23" t="s">
        <v>308</v>
      </c>
      <c r="C2203" s="24" t="s">
        <v>310</v>
      </c>
      <c r="D2203" s="25">
        <v>43647</v>
      </c>
      <c r="E2203" s="25">
        <v>44012</v>
      </c>
      <c r="F2203" s="26" t="s">
        <v>36</v>
      </c>
      <c r="G2203" s="27" t="s">
        <v>37</v>
      </c>
      <c r="H2203" s="28" t="s">
        <v>56</v>
      </c>
      <c r="I2203" s="29" t="s">
        <v>57</v>
      </c>
      <c r="J2203" s="30">
        <v>14055</v>
      </c>
      <c r="K2203" s="31">
        <v>0</v>
      </c>
      <c r="L2203" s="32">
        <f t="shared" si="117"/>
        <v>14055</v>
      </c>
      <c r="M2203" s="30">
        <v>0</v>
      </c>
      <c r="N2203" s="32">
        <f t="shared" si="118"/>
        <v>14055</v>
      </c>
      <c r="O2203" s="33"/>
      <c r="P2203" s="34"/>
    </row>
    <row r="2204" spans="1:16" s="35" customFormat="1" x14ac:dyDescent="0.3">
      <c r="A2204" s="22" t="s">
        <v>307</v>
      </c>
      <c r="B2204" s="23" t="s">
        <v>308</v>
      </c>
      <c r="C2204" s="24" t="s">
        <v>310</v>
      </c>
      <c r="D2204" s="25">
        <v>43647</v>
      </c>
      <c r="E2204" s="25">
        <v>44012</v>
      </c>
      <c r="F2204" s="26" t="s">
        <v>36</v>
      </c>
      <c r="G2204" s="27" t="s">
        <v>37</v>
      </c>
      <c r="H2204" s="28" t="s">
        <v>58</v>
      </c>
      <c r="I2204" s="29" t="s">
        <v>59</v>
      </c>
      <c r="J2204" s="30">
        <v>7445</v>
      </c>
      <c r="K2204" s="31">
        <v>0</v>
      </c>
      <c r="L2204" s="32">
        <f t="shared" si="117"/>
        <v>7445</v>
      </c>
      <c r="M2204" s="30">
        <v>0</v>
      </c>
      <c r="N2204" s="32">
        <f t="shared" si="118"/>
        <v>7445</v>
      </c>
      <c r="O2204" s="33"/>
      <c r="P2204" s="34"/>
    </row>
    <row r="2205" spans="1:16" s="35" customFormat="1" x14ac:dyDescent="0.3">
      <c r="A2205" s="22" t="s">
        <v>307</v>
      </c>
      <c r="B2205" s="23" t="s">
        <v>308</v>
      </c>
      <c r="C2205" s="24" t="s">
        <v>310</v>
      </c>
      <c r="D2205" s="25">
        <v>43647</v>
      </c>
      <c r="E2205" s="25">
        <v>44012</v>
      </c>
      <c r="F2205" s="26" t="s">
        <v>36</v>
      </c>
      <c r="G2205" s="27" t="s">
        <v>37</v>
      </c>
      <c r="H2205" s="28" t="s">
        <v>60</v>
      </c>
      <c r="I2205" s="29" t="s">
        <v>61</v>
      </c>
      <c r="J2205" s="30">
        <v>792</v>
      </c>
      <c r="K2205" s="31">
        <v>0</v>
      </c>
      <c r="L2205" s="32">
        <f t="shared" si="117"/>
        <v>792</v>
      </c>
      <c r="M2205" s="30">
        <v>0</v>
      </c>
      <c r="N2205" s="32">
        <f t="shared" si="118"/>
        <v>792</v>
      </c>
      <c r="O2205" s="33"/>
      <c r="P2205" s="34"/>
    </row>
    <row r="2206" spans="1:16" s="35" customFormat="1" x14ac:dyDescent="0.3">
      <c r="A2206" s="22" t="s">
        <v>307</v>
      </c>
      <c r="B2206" s="23" t="s">
        <v>308</v>
      </c>
      <c r="C2206" s="24" t="s">
        <v>310</v>
      </c>
      <c r="D2206" s="25">
        <v>43647</v>
      </c>
      <c r="E2206" s="25">
        <v>44012</v>
      </c>
      <c r="F2206" s="26" t="s">
        <v>36</v>
      </c>
      <c r="G2206" s="27" t="s">
        <v>37</v>
      </c>
      <c r="H2206" s="28" t="s">
        <v>62</v>
      </c>
      <c r="I2206" s="29" t="s">
        <v>63</v>
      </c>
      <c r="J2206" s="30">
        <v>0</v>
      </c>
      <c r="K2206" s="31">
        <v>0</v>
      </c>
      <c r="L2206" s="32">
        <f t="shared" si="117"/>
        <v>0</v>
      </c>
      <c r="M2206" s="30">
        <v>0</v>
      </c>
      <c r="N2206" s="32">
        <f t="shared" si="118"/>
        <v>0</v>
      </c>
      <c r="O2206" s="33"/>
      <c r="P2206" s="34"/>
    </row>
    <row r="2207" spans="1:16" s="35" customFormat="1" x14ac:dyDescent="0.3">
      <c r="A2207" s="22" t="s">
        <v>307</v>
      </c>
      <c r="B2207" s="23" t="s">
        <v>308</v>
      </c>
      <c r="C2207" s="24" t="s">
        <v>310</v>
      </c>
      <c r="D2207" s="25">
        <v>43647</v>
      </c>
      <c r="E2207" s="25">
        <v>44012</v>
      </c>
      <c r="F2207" s="26" t="s">
        <v>36</v>
      </c>
      <c r="G2207" s="27" t="s">
        <v>37</v>
      </c>
      <c r="H2207" s="28" t="s">
        <v>64</v>
      </c>
      <c r="I2207" s="29" t="s">
        <v>65</v>
      </c>
      <c r="J2207" s="30">
        <v>7515</v>
      </c>
      <c r="K2207" s="31">
        <v>0</v>
      </c>
      <c r="L2207" s="32">
        <f t="shared" si="117"/>
        <v>7515</v>
      </c>
      <c r="M2207" s="30">
        <v>0</v>
      </c>
      <c r="N2207" s="32">
        <f t="shared" si="118"/>
        <v>7515</v>
      </c>
      <c r="O2207" s="33"/>
      <c r="P2207" s="34"/>
    </row>
    <row r="2208" spans="1:16" s="35" customFormat="1" x14ac:dyDescent="0.3">
      <c r="A2208" s="22" t="s">
        <v>307</v>
      </c>
      <c r="B2208" s="23" t="s">
        <v>308</v>
      </c>
      <c r="C2208" s="24" t="s">
        <v>310</v>
      </c>
      <c r="D2208" s="25">
        <v>43647</v>
      </c>
      <c r="E2208" s="25">
        <v>44012</v>
      </c>
      <c r="F2208" s="26" t="s">
        <v>36</v>
      </c>
      <c r="G2208" s="27" t="s">
        <v>37</v>
      </c>
      <c r="H2208" s="28" t="s">
        <v>66</v>
      </c>
      <c r="I2208" s="29" t="s">
        <v>67</v>
      </c>
      <c r="J2208" s="30">
        <v>39147</v>
      </c>
      <c r="K2208" s="31">
        <v>0</v>
      </c>
      <c r="L2208" s="32">
        <f t="shared" si="117"/>
        <v>39147</v>
      </c>
      <c r="M2208" s="30">
        <v>0</v>
      </c>
      <c r="N2208" s="32">
        <f t="shared" si="118"/>
        <v>39147</v>
      </c>
      <c r="O2208" s="33"/>
      <c r="P2208" s="34"/>
    </row>
    <row r="2209" spans="1:16" s="35" customFormat="1" x14ac:dyDescent="0.3">
      <c r="A2209" s="22" t="s">
        <v>307</v>
      </c>
      <c r="B2209" s="23" t="s">
        <v>308</v>
      </c>
      <c r="C2209" s="24" t="s">
        <v>310</v>
      </c>
      <c r="D2209" s="25">
        <v>43647</v>
      </c>
      <c r="E2209" s="25">
        <v>44012</v>
      </c>
      <c r="F2209" s="26" t="s">
        <v>36</v>
      </c>
      <c r="G2209" s="27" t="s">
        <v>37</v>
      </c>
      <c r="H2209" s="28" t="s">
        <v>68</v>
      </c>
      <c r="I2209" s="29" t="s">
        <v>69</v>
      </c>
      <c r="J2209" s="30">
        <v>0</v>
      </c>
      <c r="K2209" s="31">
        <v>0</v>
      </c>
      <c r="L2209" s="32">
        <f t="shared" si="117"/>
        <v>0</v>
      </c>
      <c r="M2209" s="30">
        <v>0</v>
      </c>
      <c r="N2209" s="32">
        <f t="shared" si="118"/>
        <v>0</v>
      </c>
      <c r="O2209" s="33"/>
      <c r="P2209" s="34"/>
    </row>
    <row r="2210" spans="1:16" s="35" customFormat="1" x14ac:dyDescent="0.3">
      <c r="A2210" s="22" t="s">
        <v>307</v>
      </c>
      <c r="B2210" s="23" t="s">
        <v>308</v>
      </c>
      <c r="C2210" s="24" t="s">
        <v>310</v>
      </c>
      <c r="D2210" s="25">
        <v>43647</v>
      </c>
      <c r="E2210" s="25">
        <v>44012</v>
      </c>
      <c r="F2210" s="26" t="s">
        <v>36</v>
      </c>
      <c r="G2210" s="27" t="s">
        <v>37</v>
      </c>
      <c r="H2210" s="28" t="s">
        <v>70</v>
      </c>
      <c r="I2210" s="29" t="s">
        <v>71</v>
      </c>
      <c r="J2210" s="30">
        <v>227576</v>
      </c>
      <c r="K2210" s="31">
        <v>0</v>
      </c>
      <c r="L2210" s="32">
        <f t="shared" si="117"/>
        <v>227576</v>
      </c>
      <c r="M2210" s="30">
        <v>0</v>
      </c>
      <c r="N2210" s="32">
        <f t="shared" si="118"/>
        <v>227576</v>
      </c>
      <c r="O2210" s="33"/>
      <c r="P2210" s="34"/>
    </row>
    <row r="2211" spans="1:16" s="35" customFormat="1" x14ac:dyDescent="0.3">
      <c r="A2211" s="22" t="s">
        <v>307</v>
      </c>
      <c r="B2211" s="23" t="s">
        <v>308</v>
      </c>
      <c r="C2211" s="24" t="s">
        <v>310</v>
      </c>
      <c r="D2211" s="25">
        <v>43647</v>
      </c>
      <c r="E2211" s="25">
        <v>44012</v>
      </c>
      <c r="F2211" s="26" t="s">
        <v>36</v>
      </c>
      <c r="G2211" s="27" t="s">
        <v>37</v>
      </c>
      <c r="H2211" s="28" t="s">
        <v>72</v>
      </c>
      <c r="I2211" s="29" t="s">
        <v>73</v>
      </c>
      <c r="J2211" s="30">
        <v>0</v>
      </c>
      <c r="K2211" s="31">
        <v>0</v>
      </c>
      <c r="L2211" s="32">
        <f t="shared" si="117"/>
        <v>0</v>
      </c>
      <c r="M2211" s="30">
        <v>0</v>
      </c>
      <c r="N2211" s="32">
        <f t="shared" si="118"/>
        <v>0</v>
      </c>
      <c r="O2211" s="33"/>
      <c r="P2211" s="34"/>
    </row>
    <row r="2212" spans="1:16" s="35" customFormat="1" x14ac:dyDescent="0.3">
      <c r="A2212" s="22" t="s">
        <v>307</v>
      </c>
      <c r="B2212" s="23" t="s">
        <v>308</v>
      </c>
      <c r="C2212" s="24" t="s">
        <v>310</v>
      </c>
      <c r="D2212" s="25">
        <v>43647</v>
      </c>
      <c r="E2212" s="25">
        <v>44012</v>
      </c>
      <c r="F2212" s="26" t="s">
        <v>36</v>
      </c>
      <c r="G2212" s="27" t="s">
        <v>37</v>
      </c>
      <c r="H2212" s="28" t="s">
        <v>74</v>
      </c>
      <c r="I2212" s="29" t="s">
        <v>75</v>
      </c>
      <c r="J2212" s="30">
        <v>0</v>
      </c>
      <c r="K2212" s="31">
        <v>0</v>
      </c>
      <c r="L2212" s="32">
        <f t="shared" si="117"/>
        <v>0</v>
      </c>
      <c r="M2212" s="30">
        <v>0</v>
      </c>
      <c r="N2212" s="32">
        <f t="shared" si="118"/>
        <v>0</v>
      </c>
      <c r="O2212" s="33"/>
      <c r="P2212" s="34"/>
    </row>
    <row r="2213" spans="1:16" s="35" customFormat="1" x14ac:dyDescent="0.3">
      <c r="A2213" s="22" t="s">
        <v>307</v>
      </c>
      <c r="B2213" s="23" t="s">
        <v>308</v>
      </c>
      <c r="C2213" s="24" t="s">
        <v>310</v>
      </c>
      <c r="D2213" s="25">
        <v>43647</v>
      </c>
      <c r="E2213" s="25">
        <v>44012</v>
      </c>
      <c r="F2213" s="26" t="s">
        <v>36</v>
      </c>
      <c r="G2213" s="27" t="s">
        <v>37</v>
      </c>
      <c r="H2213" s="28" t="s">
        <v>76</v>
      </c>
      <c r="I2213" s="29" t="s">
        <v>77</v>
      </c>
      <c r="J2213" s="30">
        <v>11932</v>
      </c>
      <c r="K2213" s="31">
        <v>-11932</v>
      </c>
      <c r="L2213" s="32">
        <f t="shared" si="117"/>
        <v>0</v>
      </c>
      <c r="M2213" s="30">
        <v>0</v>
      </c>
      <c r="N2213" s="32">
        <f t="shared" si="118"/>
        <v>0</v>
      </c>
      <c r="O2213" s="33"/>
      <c r="P2213" s="34"/>
    </row>
    <row r="2214" spans="1:16" s="35" customFormat="1" x14ac:dyDescent="0.3">
      <c r="A2214" s="22" t="s">
        <v>307</v>
      </c>
      <c r="B2214" s="23" t="s">
        <v>308</v>
      </c>
      <c r="C2214" s="24" t="s">
        <v>310</v>
      </c>
      <c r="D2214" s="25">
        <v>43647</v>
      </c>
      <c r="E2214" s="25">
        <v>44012</v>
      </c>
      <c r="F2214" s="26" t="s">
        <v>36</v>
      </c>
      <c r="G2214" s="27" t="s">
        <v>37</v>
      </c>
      <c r="H2214" s="28" t="s">
        <v>78</v>
      </c>
      <c r="I2214" s="29" t="s">
        <v>79</v>
      </c>
      <c r="J2214" s="30">
        <v>0</v>
      </c>
      <c r="K2214" s="31">
        <v>0</v>
      </c>
      <c r="L2214" s="32">
        <f t="shared" si="117"/>
        <v>0</v>
      </c>
      <c r="M2214" s="30">
        <v>0</v>
      </c>
      <c r="N2214" s="32">
        <f t="shared" si="118"/>
        <v>0</v>
      </c>
      <c r="O2214" s="33"/>
      <c r="P2214" s="34"/>
    </row>
    <row r="2215" spans="1:16" s="35" customFormat="1" x14ac:dyDescent="0.3">
      <c r="A2215" s="22" t="s">
        <v>307</v>
      </c>
      <c r="B2215" s="23" t="s">
        <v>308</v>
      </c>
      <c r="C2215" s="24" t="s">
        <v>310</v>
      </c>
      <c r="D2215" s="25">
        <v>43647</v>
      </c>
      <c r="E2215" s="25">
        <v>44012</v>
      </c>
      <c r="F2215" s="26" t="s">
        <v>36</v>
      </c>
      <c r="G2215" s="27" t="s">
        <v>37</v>
      </c>
      <c r="H2215" s="28" t="s">
        <v>80</v>
      </c>
      <c r="I2215" s="29" t="s">
        <v>81</v>
      </c>
      <c r="J2215" s="30">
        <v>48957</v>
      </c>
      <c r="K2215" s="31">
        <v>0</v>
      </c>
      <c r="L2215" s="32">
        <f t="shared" si="117"/>
        <v>48957</v>
      </c>
      <c r="M2215" s="30">
        <v>0</v>
      </c>
      <c r="N2215" s="32">
        <f t="shared" si="118"/>
        <v>48957</v>
      </c>
      <c r="O2215" s="33"/>
      <c r="P2215" s="34"/>
    </row>
    <row r="2216" spans="1:16" s="35" customFormat="1" x14ac:dyDescent="0.3">
      <c r="A2216" s="22" t="s">
        <v>307</v>
      </c>
      <c r="B2216" s="23" t="s">
        <v>308</v>
      </c>
      <c r="C2216" s="24" t="s">
        <v>310</v>
      </c>
      <c r="D2216" s="25">
        <v>43647</v>
      </c>
      <c r="E2216" s="25">
        <v>44012</v>
      </c>
      <c r="F2216" s="26" t="s">
        <v>36</v>
      </c>
      <c r="G2216" s="27" t="s">
        <v>37</v>
      </c>
      <c r="H2216" s="28" t="s">
        <v>82</v>
      </c>
      <c r="I2216" s="29" t="s">
        <v>83</v>
      </c>
      <c r="J2216" s="30">
        <v>16033</v>
      </c>
      <c r="K2216" s="31">
        <v>0</v>
      </c>
      <c r="L2216" s="32">
        <f t="shared" si="117"/>
        <v>16033</v>
      </c>
      <c r="M2216" s="30">
        <v>0</v>
      </c>
      <c r="N2216" s="32">
        <f t="shared" si="118"/>
        <v>16033</v>
      </c>
      <c r="O2216" s="33"/>
      <c r="P2216" s="34"/>
    </row>
    <row r="2217" spans="1:16" s="35" customFormat="1" x14ac:dyDescent="0.3">
      <c r="A2217" s="22" t="s">
        <v>307</v>
      </c>
      <c r="B2217" s="23" t="s">
        <v>308</v>
      </c>
      <c r="C2217" s="24" t="s">
        <v>310</v>
      </c>
      <c r="D2217" s="25">
        <v>43647</v>
      </c>
      <c r="E2217" s="25">
        <v>44012</v>
      </c>
      <c r="F2217" s="26" t="s">
        <v>36</v>
      </c>
      <c r="G2217" s="27" t="s">
        <v>37</v>
      </c>
      <c r="H2217" s="28" t="s">
        <v>84</v>
      </c>
      <c r="I2217" s="29" t="s">
        <v>85</v>
      </c>
      <c r="J2217" s="30">
        <v>0</v>
      </c>
      <c r="K2217" s="31">
        <v>0</v>
      </c>
      <c r="L2217" s="32">
        <f t="shared" si="117"/>
        <v>0</v>
      </c>
      <c r="M2217" s="30">
        <v>0</v>
      </c>
      <c r="N2217" s="32">
        <f t="shared" si="118"/>
        <v>0</v>
      </c>
      <c r="O2217" s="33"/>
      <c r="P2217" s="34"/>
    </row>
    <row r="2218" spans="1:16" s="35" customFormat="1" x14ac:dyDescent="0.3">
      <c r="A2218" s="22" t="s">
        <v>307</v>
      </c>
      <c r="B2218" s="23" t="s">
        <v>308</v>
      </c>
      <c r="C2218" s="24" t="s">
        <v>310</v>
      </c>
      <c r="D2218" s="25">
        <v>43647</v>
      </c>
      <c r="E2218" s="25">
        <v>44012</v>
      </c>
      <c r="F2218" s="26" t="s">
        <v>36</v>
      </c>
      <c r="G2218" s="27" t="s">
        <v>37</v>
      </c>
      <c r="H2218" s="28" t="s">
        <v>86</v>
      </c>
      <c r="I2218" s="29" t="s">
        <v>87</v>
      </c>
      <c r="J2218" s="30">
        <v>0</v>
      </c>
      <c r="K2218" s="31">
        <v>0</v>
      </c>
      <c r="L2218" s="32">
        <f t="shared" si="117"/>
        <v>0</v>
      </c>
      <c r="M2218" s="30">
        <v>0</v>
      </c>
      <c r="N2218" s="32">
        <f t="shared" si="118"/>
        <v>0</v>
      </c>
      <c r="O2218" s="33"/>
      <c r="P2218" s="34"/>
    </row>
    <row r="2219" spans="1:16" s="35" customFormat="1" x14ac:dyDescent="0.3">
      <c r="A2219" s="22" t="s">
        <v>307</v>
      </c>
      <c r="B2219" s="23" t="s">
        <v>308</v>
      </c>
      <c r="C2219" s="24" t="s">
        <v>310</v>
      </c>
      <c r="D2219" s="25">
        <v>43647</v>
      </c>
      <c r="E2219" s="25">
        <v>44012</v>
      </c>
      <c r="F2219" s="26" t="s">
        <v>36</v>
      </c>
      <c r="G2219" s="27" t="s">
        <v>37</v>
      </c>
      <c r="H2219" s="28" t="s">
        <v>88</v>
      </c>
      <c r="I2219" s="29" t="s">
        <v>89</v>
      </c>
      <c r="J2219" s="30">
        <v>0</v>
      </c>
      <c r="K2219" s="31">
        <v>0</v>
      </c>
      <c r="L2219" s="32">
        <f t="shared" si="117"/>
        <v>0</v>
      </c>
      <c r="M2219" s="30">
        <v>0</v>
      </c>
      <c r="N2219" s="32">
        <f t="shared" si="118"/>
        <v>0</v>
      </c>
      <c r="O2219" s="33"/>
      <c r="P2219" s="34"/>
    </row>
    <row r="2220" spans="1:16" s="35" customFormat="1" x14ac:dyDescent="0.3">
      <c r="A2220" s="22" t="s">
        <v>307</v>
      </c>
      <c r="B2220" s="23" t="s">
        <v>308</v>
      </c>
      <c r="C2220" s="24" t="s">
        <v>310</v>
      </c>
      <c r="D2220" s="25">
        <v>43647</v>
      </c>
      <c r="E2220" s="25">
        <v>44012</v>
      </c>
      <c r="F2220" s="26" t="s">
        <v>36</v>
      </c>
      <c r="G2220" s="27" t="s">
        <v>37</v>
      </c>
      <c r="H2220" s="28" t="s">
        <v>90</v>
      </c>
      <c r="I2220" s="29" t="s">
        <v>91</v>
      </c>
      <c r="J2220" s="30">
        <v>27373</v>
      </c>
      <c r="K2220" s="31">
        <v>1870</v>
      </c>
      <c r="L2220" s="32">
        <f t="shared" ref="L2220:L2283" si="120">SUM(J2220:K2220)</f>
        <v>29243</v>
      </c>
      <c r="M2220" s="30">
        <v>0</v>
      </c>
      <c r="N2220" s="32">
        <f t="shared" ref="N2220:N2283" si="121">+SUM($L2220:$M2220)</f>
        <v>29243</v>
      </c>
      <c r="O2220" s="33">
        <v>2259.04</v>
      </c>
      <c r="P2220" s="34">
        <v>2383.7199999999998</v>
      </c>
    </row>
    <row r="2221" spans="1:16" s="35" customFormat="1" x14ac:dyDescent="0.3">
      <c r="A2221" s="22" t="s">
        <v>307</v>
      </c>
      <c r="B2221" s="23" t="s">
        <v>308</v>
      </c>
      <c r="C2221" s="24" t="s">
        <v>310</v>
      </c>
      <c r="D2221" s="25">
        <v>43647</v>
      </c>
      <c r="E2221" s="25">
        <v>44012</v>
      </c>
      <c r="F2221" s="26" t="s">
        <v>36</v>
      </c>
      <c r="G2221" s="27" t="s">
        <v>37</v>
      </c>
      <c r="H2221" s="28" t="s">
        <v>92</v>
      </c>
      <c r="I2221" s="29" t="s">
        <v>93</v>
      </c>
      <c r="J2221" s="30">
        <v>0</v>
      </c>
      <c r="K2221" s="31">
        <v>3887</v>
      </c>
      <c r="L2221" s="32">
        <f t="shared" si="120"/>
        <v>3887</v>
      </c>
      <c r="M2221" s="30">
        <v>0</v>
      </c>
      <c r="N2221" s="32">
        <f t="shared" si="121"/>
        <v>3887</v>
      </c>
      <c r="O2221" s="33"/>
      <c r="P2221" s="34"/>
    </row>
    <row r="2222" spans="1:16" s="35" customFormat="1" x14ac:dyDescent="0.3">
      <c r="A2222" s="22" t="s">
        <v>307</v>
      </c>
      <c r="B2222" s="23" t="s">
        <v>308</v>
      </c>
      <c r="C2222" s="24" t="s">
        <v>310</v>
      </c>
      <c r="D2222" s="25">
        <v>43647</v>
      </c>
      <c r="E2222" s="25">
        <v>44012</v>
      </c>
      <c r="F2222" s="26" t="s">
        <v>36</v>
      </c>
      <c r="G2222" s="27" t="s">
        <v>37</v>
      </c>
      <c r="H2222" s="28" t="s">
        <v>94</v>
      </c>
      <c r="I2222" s="29" t="s">
        <v>95</v>
      </c>
      <c r="J2222" s="30">
        <v>0</v>
      </c>
      <c r="K2222" s="31">
        <v>0</v>
      </c>
      <c r="L2222" s="32">
        <f t="shared" si="120"/>
        <v>0</v>
      </c>
      <c r="M2222" s="30">
        <v>0</v>
      </c>
      <c r="N2222" s="32">
        <f t="shared" si="121"/>
        <v>0</v>
      </c>
      <c r="O2222" s="33"/>
      <c r="P2222" s="34"/>
    </row>
    <row r="2223" spans="1:16" s="35" customFormat="1" x14ac:dyDescent="0.3">
      <c r="A2223" s="22" t="s">
        <v>307</v>
      </c>
      <c r="B2223" s="23" t="s">
        <v>308</v>
      </c>
      <c r="C2223" s="24" t="s">
        <v>310</v>
      </c>
      <c r="D2223" s="25">
        <v>43647</v>
      </c>
      <c r="E2223" s="25">
        <v>44012</v>
      </c>
      <c r="F2223" s="26" t="s">
        <v>36</v>
      </c>
      <c r="G2223" s="27" t="s">
        <v>37</v>
      </c>
      <c r="H2223" s="28" t="s">
        <v>96</v>
      </c>
      <c r="I2223" s="29" t="s">
        <v>97</v>
      </c>
      <c r="J2223" s="30">
        <v>2099</v>
      </c>
      <c r="K2223" s="31">
        <v>0</v>
      </c>
      <c r="L2223" s="32">
        <f t="shared" si="120"/>
        <v>2099</v>
      </c>
      <c r="M2223" s="30">
        <v>0</v>
      </c>
      <c r="N2223" s="32">
        <f t="shared" si="121"/>
        <v>2099</v>
      </c>
      <c r="O2223" s="33"/>
      <c r="P2223" s="34"/>
    </row>
    <row r="2224" spans="1:16" s="35" customFormat="1" x14ac:dyDescent="0.3">
      <c r="A2224" s="22" t="s">
        <v>307</v>
      </c>
      <c r="B2224" s="23" t="s">
        <v>308</v>
      </c>
      <c r="C2224" s="24" t="s">
        <v>310</v>
      </c>
      <c r="D2224" s="25">
        <v>43647</v>
      </c>
      <c r="E2224" s="25">
        <v>44012</v>
      </c>
      <c r="F2224" s="26" t="s">
        <v>36</v>
      </c>
      <c r="G2224" s="27" t="s">
        <v>37</v>
      </c>
      <c r="H2224" s="28" t="s">
        <v>98</v>
      </c>
      <c r="I2224" s="29" t="s">
        <v>99</v>
      </c>
      <c r="J2224" s="30">
        <v>10282</v>
      </c>
      <c r="K2224" s="31">
        <v>-10282</v>
      </c>
      <c r="L2224" s="32">
        <f t="shared" si="120"/>
        <v>0</v>
      </c>
      <c r="M2224" s="30">
        <v>0</v>
      </c>
      <c r="N2224" s="32">
        <f t="shared" si="121"/>
        <v>0</v>
      </c>
      <c r="O2224" s="33"/>
      <c r="P2224" s="34"/>
    </row>
    <row r="2225" spans="1:16" s="35" customFormat="1" x14ac:dyDescent="0.3">
      <c r="A2225" s="22" t="s">
        <v>307</v>
      </c>
      <c r="B2225" s="23" t="s">
        <v>308</v>
      </c>
      <c r="C2225" s="24" t="s">
        <v>310</v>
      </c>
      <c r="D2225" s="25">
        <v>43647</v>
      </c>
      <c r="E2225" s="25">
        <v>44012</v>
      </c>
      <c r="F2225" s="26" t="s">
        <v>36</v>
      </c>
      <c r="G2225" s="27" t="s">
        <v>37</v>
      </c>
      <c r="H2225" s="28" t="s">
        <v>100</v>
      </c>
      <c r="I2225" s="29" t="s">
        <v>101</v>
      </c>
      <c r="J2225" s="30">
        <v>0</v>
      </c>
      <c r="K2225" s="31">
        <v>0</v>
      </c>
      <c r="L2225" s="32">
        <f t="shared" si="120"/>
        <v>0</v>
      </c>
      <c r="M2225" s="30">
        <v>0</v>
      </c>
      <c r="N2225" s="32">
        <f t="shared" si="121"/>
        <v>0</v>
      </c>
      <c r="O2225" s="33"/>
      <c r="P2225" s="34"/>
    </row>
    <row r="2226" spans="1:16" s="35" customFormat="1" x14ac:dyDescent="0.3">
      <c r="A2226" s="22" t="s">
        <v>307</v>
      </c>
      <c r="B2226" s="23" t="s">
        <v>308</v>
      </c>
      <c r="C2226" s="24" t="s">
        <v>310</v>
      </c>
      <c r="D2226" s="25">
        <v>43647</v>
      </c>
      <c r="E2226" s="25">
        <v>44012</v>
      </c>
      <c r="F2226" s="26" t="s">
        <v>36</v>
      </c>
      <c r="G2226" s="27" t="s">
        <v>37</v>
      </c>
      <c r="H2226" s="28" t="s">
        <v>102</v>
      </c>
      <c r="I2226" s="29" t="s">
        <v>103</v>
      </c>
      <c r="J2226" s="30">
        <v>5517</v>
      </c>
      <c r="K2226" s="31">
        <v>0</v>
      </c>
      <c r="L2226" s="32">
        <f t="shared" si="120"/>
        <v>5517</v>
      </c>
      <c r="M2226" s="30">
        <v>0</v>
      </c>
      <c r="N2226" s="32">
        <f t="shared" si="121"/>
        <v>5517</v>
      </c>
      <c r="O2226" s="33"/>
      <c r="P2226" s="34"/>
    </row>
    <row r="2227" spans="1:16" s="35" customFormat="1" x14ac:dyDescent="0.3">
      <c r="A2227" s="22" t="s">
        <v>307</v>
      </c>
      <c r="B2227" s="23" t="s">
        <v>308</v>
      </c>
      <c r="C2227" s="24" t="s">
        <v>310</v>
      </c>
      <c r="D2227" s="25">
        <v>43647</v>
      </c>
      <c r="E2227" s="25">
        <v>44012</v>
      </c>
      <c r="F2227" s="26" t="s">
        <v>36</v>
      </c>
      <c r="G2227" s="27" t="s">
        <v>37</v>
      </c>
      <c r="H2227" s="28" t="s">
        <v>104</v>
      </c>
      <c r="I2227" s="29" t="s">
        <v>105</v>
      </c>
      <c r="J2227" s="30">
        <v>2388</v>
      </c>
      <c r="K2227" s="31">
        <v>0</v>
      </c>
      <c r="L2227" s="32">
        <f t="shared" si="120"/>
        <v>2388</v>
      </c>
      <c r="M2227" s="30">
        <v>-2388</v>
      </c>
      <c r="N2227" s="32">
        <f t="shared" si="121"/>
        <v>0</v>
      </c>
      <c r="O2227" s="33"/>
      <c r="P2227" s="34"/>
    </row>
    <row r="2228" spans="1:16" s="35" customFormat="1" x14ac:dyDescent="0.3">
      <c r="A2228" s="22" t="s">
        <v>307</v>
      </c>
      <c r="B2228" s="23" t="s">
        <v>308</v>
      </c>
      <c r="C2228" s="24" t="s">
        <v>310</v>
      </c>
      <c r="D2228" s="25">
        <v>43647</v>
      </c>
      <c r="E2228" s="25">
        <v>44012</v>
      </c>
      <c r="F2228" s="26" t="s">
        <v>36</v>
      </c>
      <c r="G2228" s="27" t="s">
        <v>37</v>
      </c>
      <c r="H2228" s="28" t="s">
        <v>106</v>
      </c>
      <c r="I2228" s="29" t="s">
        <v>107</v>
      </c>
      <c r="J2228" s="30">
        <v>657</v>
      </c>
      <c r="K2228" s="31">
        <v>0</v>
      </c>
      <c r="L2228" s="32">
        <f t="shared" si="120"/>
        <v>657</v>
      </c>
      <c r="M2228" s="30">
        <v>0</v>
      </c>
      <c r="N2228" s="32">
        <f t="shared" si="121"/>
        <v>657</v>
      </c>
      <c r="O2228" s="33"/>
      <c r="P2228" s="34"/>
    </row>
    <row r="2229" spans="1:16" s="35" customFormat="1" x14ac:dyDescent="0.3">
      <c r="A2229" s="22" t="s">
        <v>307</v>
      </c>
      <c r="B2229" s="23" t="s">
        <v>308</v>
      </c>
      <c r="C2229" s="24" t="s">
        <v>310</v>
      </c>
      <c r="D2229" s="25">
        <v>43647</v>
      </c>
      <c r="E2229" s="25">
        <v>44012</v>
      </c>
      <c r="F2229" s="26" t="s">
        <v>36</v>
      </c>
      <c r="G2229" s="27" t="s">
        <v>37</v>
      </c>
      <c r="H2229" s="28" t="s">
        <v>108</v>
      </c>
      <c r="I2229" s="29" t="s">
        <v>109</v>
      </c>
      <c r="J2229" s="30">
        <v>33676</v>
      </c>
      <c r="K2229" s="31">
        <v>-3299</v>
      </c>
      <c r="L2229" s="32">
        <f t="shared" si="120"/>
        <v>30377</v>
      </c>
      <c r="M2229" s="30">
        <v>0</v>
      </c>
      <c r="N2229" s="32">
        <f t="shared" si="121"/>
        <v>30377</v>
      </c>
      <c r="O2229" s="33"/>
      <c r="P2229" s="34"/>
    </row>
    <row r="2230" spans="1:16" s="35" customFormat="1" x14ac:dyDescent="0.3">
      <c r="A2230" s="22" t="s">
        <v>307</v>
      </c>
      <c r="B2230" s="23" t="s">
        <v>308</v>
      </c>
      <c r="C2230" s="24" t="s">
        <v>310</v>
      </c>
      <c r="D2230" s="25">
        <v>43647</v>
      </c>
      <c r="E2230" s="25">
        <v>44012</v>
      </c>
      <c r="F2230" s="45" t="s">
        <v>36</v>
      </c>
      <c r="G2230" s="46" t="s">
        <v>37</v>
      </c>
      <c r="H2230" s="47" t="s">
        <v>34</v>
      </c>
      <c r="I2230" s="48" t="s">
        <v>110</v>
      </c>
      <c r="J2230" s="49">
        <f>SUM(J2194:J2229)</f>
        <v>1570631</v>
      </c>
      <c r="K2230" s="50">
        <f>SUM(K2194:K2229)</f>
        <v>-530607.72</v>
      </c>
      <c r="L2230" s="51">
        <f t="shared" si="120"/>
        <v>1040023.28</v>
      </c>
      <c r="M2230" s="49">
        <f>SUM(M2194:M2229)</f>
        <v>-2388</v>
      </c>
      <c r="N2230" s="51">
        <f t="shared" si="121"/>
        <v>1037635.28</v>
      </c>
      <c r="O2230" s="52"/>
      <c r="P2230" s="53"/>
    </row>
    <row r="2231" spans="1:16" s="35" customFormat="1" x14ac:dyDescent="0.3">
      <c r="A2231" s="22" t="s">
        <v>307</v>
      </c>
      <c r="B2231" s="23" t="s">
        <v>308</v>
      </c>
      <c r="C2231" s="24" t="s">
        <v>310</v>
      </c>
      <c r="D2231" s="25">
        <v>43647</v>
      </c>
      <c r="E2231" s="25">
        <v>44012</v>
      </c>
      <c r="F2231" s="26" t="s">
        <v>111</v>
      </c>
      <c r="G2231" s="27" t="s">
        <v>112</v>
      </c>
      <c r="H2231" s="28" t="s">
        <v>82</v>
      </c>
      <c r="I2231" s="29" t="s">
        <v>113</v>
      </c>
      <c r="J2231" s="30">
        <v>373872</v>
      </c>
      <c r="K2231" s="31">
        <v>-373872</v>
      </c>
      <c r="L2231" s="32">
        <f t="shared" si="120"/>
        <v>0</v>
      </c>
      <c r="M2231" s="30">
        <v>0</v>
      </c>
      <c r="N2231" s="32">
        <f t="shared" si="121"/>
        <v>0</v>
      </c>
      <c r="O2231" s="33"/>
      <c r="P2231" s="34"/>
    </row>
    <row r="2232" spans="1:16" s="35" customFormat="1" x14ac:dyDescent="0.3">
      <c r="A2232" s="22" t="s">
        <v>307</v>
      </c>
      <c r="B2232" s="23" t="s">
        <v>308</v>
      </c>
      <c r="C2232" s="24" t="s">
        <v>310</v>
      </c>
      <c r="D2232" s="25">
        <v>43647</v>
      </c>
      <c r="E2232" s="25">
        <v>44012</v>
      </c>
      <c r="F2232" s="26" t="s">
        <v>111</v>
      </c>
      <c r="G2232" s="27" t="s">
        <v>112</v>
      </c>
      <c r="H2232" s="28" t="s">
        <v>84</v>
      </c>
      <c r="I2232" s="29" t="s">
        <v>114</v>
      </c>
      <c r="J2232" s="30">
        <v>0</v>
      </c>
      <c r="K2232" s="31">
        <v>0</v>
      </c>
      <c r="L2232" s="32">
        <f t="shared" si="120"/>
        <v>0</v>
      </c>
      <c r="M2232" s="30">
        <v>0</v>
      </c>
      <c r="N2232" s="32">
        <f t="shared" si="121"/>
        <v>0</v>
      </c>
      <c r="O2232" s="33"/>
      <c r="P2232" s="34"/>
    </row>
    <row r="2233" spans="1:16" s="35" customFormat="1" x14ac:dyDescent="0.3">
      <c r="A2233" s="22" t="s">
        <v>307</v>
      </c>
      <c r="B2233" s="23" t="s">
        <v>308</v>
      </c>
      <c r="C2233" s="24" t="s">
        <v>310</v>
      </c>
      <c r="D2233" s="25">
        <v>43647</v>
      </c>
      <c r="E2233" s="25">
        <v>44012</v>
      </c>
      <c r="F2233" s="26" t="s">
        <v>111</v>
      </c>
      <c r="G2233" s="27" t="s">
        <v>112</v>
      </c>
      <c r="H2233" s="28" t="s">
        <v>86</v>
      </c>
      <c r="I2233" s="29" t="s">
        <v>115</v>
      </c>
      <c r="J2233" s="30">
        <v>0</v>
      </c>
      <c r="K2233" s="31">
        <v>229138.56000000003</v>
      </c>
      <c r="L2233" s="32">
        <f t="shared" si="120"/>
        <v>229138.56000000003</v>
      </c>
      <c r="M2233" s="30">
        <v>0</v>
      </c>
      <c r="N2233" s="32">
        <f t="shared" si="121"/>
        <v>229138.56000000003</v>
      </c>
      <c r="O2233" s="33"/>
      <c r="P2233" s="34"/>
    </row>
    <row r="2234" spans="1:16" s="35" customFormat="1" x14ac:dyDescent="0.3">
      <c r="A2234" s="22" t="s">
        <v>307</v>
      </c>
      <c r="B2234" s="23" t="s">
        <v>308</v>
      </c>
      <c r="C2234" s="24" t="s">
        <v>310</v>
      </c>
      <c r="D2234" s="25">
        <v>43647</v>
      </c>
      <c r="E2234" s="25">
        <v>44012</v>
      </c>
      <c r="F2234" s="26" t="s">
        <v>111</v>
      </c>
      <c r="G2234" s="27" t="s">
        <v>112</v>
      </c>
      <c r="H2234" s="28" t="s">
        <v>116</v>
      </c>
      <c r="I2234" s="29" t="s">
        <v>117</v>
      </c>
      <c r="J2234" s="30">
        <v>0</v>
      </c>
      <c r="K2234" s="31">
        <v>0</v>
      </c>
      <c r="L2234" s="32">
        <f t="shared" si="120"/>
        <v>0</v>
      </c>
      <c r="M2234" s="30">
        <v>0</v>
      </c>
      <c r="N2234" s="32">
        <f t="shared" si="121"/>
        <v>0</v>
      </c>
      <c r="O2234" s="33"/>
      <c r="P2234" s="34"/>
    </row>
    <row r="2235" spans="1:16" s="35" customFormat="1" x14ac:dyDescent="0.3">
      <c r="A2235" s="22" t="s">
        <v>307</v>
      </c>
      <c r="B2235" s="23" t="s">
        <v>308</v>
      </c>
      <c r="C2235" s="24" t="s">
        <v>310</v>
      </c>
      <c r="D2235" s="25">
        <v>43647</v>
      </c>
      <c r="E2235" s="25">
        <v>44012</v>
      </c>
      <c r="F2235" s="26" t="s">
        <v>111</v>
      </c>
      <c r="G2235" s="27" t="s">
        <v>112</v>
      </c>
      <c r="H2235" s="28" t="s">
        <v>88</v>
      </c>
      <c r="I2235" s="29" t="s">
        <v>118</v>
      </c>
      <c r="J2235" s="30">
        <v>8635</v>
      </c>
      <c r="K2235" s="31">
        <v>0</v>
      </c>
      <c r="L2235" s="32">
        <f t="shared" si="120"/>
        <v>8635</v>
      </c>
      <c r="M2235" s="30">
        <v>0</v>
      </c>
      <c r="N2235" s="32">
        <f t="shared" si="121"/>
        <v>8635</v>
      </c>
      <c r="O2235" s="33"/>
      <c r="P2235" s="34"/>
    </row>
    <row r="2236" spans="1:16" s="35" customFormat="1" x14ac:dyDescent="0.3">
      <c r="A2236" s="22" t="s">
        <v>307</v>
      </c>
      <c r="B2236" s="23" t="s">
        <v>308</v>
      </c>
      <c r="C2236" s="24" t="s">
        <v>310</v>
      </c>
      <c r="D2236" s="25">
        <v>43647</v>
      </c>
      <c r="E2236" s="25">
        <v>44012</v>
      </c>
      <c r="F2236" s="26" t="s">
        <v>111</v>
      </c>
      <c r="G2236" s="27" t="s">
        <v>112</v>
      </c>
      <c r="H2236" s="28" t="s">
        <v>119</v>
      </c>
      <c r="I2236" s="29" t="s">
        <v>120</v>
      </c>
      <c r="J2236" s="30">
        <v>0</v>
      </c>
      <c r="K2236" s="31">
        <v>0</v>
      </c>
      <c r="L2236" s="32">
        <f t="shared" si="120"/>
        <v>0</v>
      </c>
      <c r="M2236" s="30">
        <v>0</v>
      </c>
      <c r="N2236" s="32">
        <f t="shared" si="121"/>
        <v>0</v>
      </c>
      <c r="O2236" s="33"/>
      <c r="P2236" s="34"/>
    </row>
    <row r="2237" spans="1:16" s="35" customFormat="1" x14ac:dyDescent="0.3">
      <c r="A2237" s="22" t="s">
        <v>307</v>
      </c>
      <c r="B2237" s="23" t="s">
        <v>308</v>
      </c>
      <c r="C2237" s="24" t="s">
        <v>310</v>
      </c>
      <c r="D2237" s="25">
        <v>43647</v>
      </c>
      <c r="E2237" s="25">
        <v>44012</v>
      </c>
      <c r="F2237" s="26" t="s">
        <v>111</v>
      </c>
      <c r="G2237" s="27" t="s">
        <v>112</v>
      </c>
      <c r="H2237" s="28" t="s">
        <v>121</v>
      </c>
      <c r="I2237" s="29" t="s">
        <v>122</v>
      </c>
      <c r="J2237" s="30">
        <v>0</v>
      </c>
      <c r="K2237" s="31">
        <v>0</v>
      </c>
      <c r="L2237" s="32">
        <f t="shared" si="120"/>
        <v>0</v>
      </c>
      <c r="M2237" s="30">
        <v>0</v>
      </c>
      <c r="N2237" s="32">
        <f t="shared" si="121"/>
        <v>0</v>
      </c>
      <c r="O2237" s="33"/>
      <c r="P2237" s="34"/>
    </row>
    <row r="2238" spans="1:16" s="35" customFormat="1" x14ac:dyDescent="0.3">
      <c r="A2238" s="22" t="s">
        <v>307</v>
      </c>
      <c r="B2238" s="23" t="s">
        <v>308</v>
      </c>
      <c r="C2238" s="24" t="s">
        <v>310</v>
      </c>
      <c r="D2238" s="25">
        <v>43647</v>
      </c>
      <c r="E2238" s="25">
        <v>44012</v>
      </c>
      <c r="F2238" s="26" t="s">
        <v>111</v>
      </c>
      <c r="G2238" s="27" t="s">
        <v>112</v>
      </c>
      <c r="H2238" s="28" t="s">
        <v>90</v>
      </c>
      <c r="I2238" s="29" t="s">
        <v>123</v>
      </c>
      <c r="J2238" s="30">
        <v>0</v>
      </c>
      <c r="K2238" s="31">
        <v>0</v>
      </c>
      <c r="L2238" s="32">
        <f t="shared" si="120"/>
        <v>0</v>
      </c>
      <c r="M2238" s="30">
        <v>0</v>
      </c>
      <c r="N2238" s="32">
        <f t="shared" si="121"/>
        <v>0</v>
      </c>
      <c r="O2238" s="33"/>
      <c r="P2238" s="34"/>
    </row>
    <row r="2239" spans="1:16" s="35" customFormat="1" x14ac:dyDescent="0.3">
      <c r="A2239" s="22" t="s">
        <v>307</v>
      </c>
      <c r="B2239" s="23" t="s">
        <v>308</v>
      </c>
      <c r="C2239" s="24" t="s">
        <v>310</v>
      </c>
      <c r="D2239" s="25">
        <v>43647</v>
      </c>
      <c r="E2239" s="25">
        <v>44012</v>
      </c>
      <c r="F2239" s="26" t="s">
        <v>111</v>
      </c>
      <c r="G2239" s="27" t="s">
        <v>112</v>
      </c>
      <c r="H2239" s="28" t="s">
        <v>92</v>
      </c>
      <c r="I2239" s="29" t="s">
        <v>124</v>
      </c>
      <c r="J2239" s="30">
        <v>0</v>
      </c>
      <c r="K2239" s="31">
        <v>0</v>
      </c>
      <c r="L2239" s="32">
        <f t="shared" si="120"/>
        <v>0</v>
      </c>
      <c r="M2239" s="30">
        <v>0</v>
      </c>
      <c r="N2239" s="32">
        <f t="shared" si="121"/>
        <v>0</v>
      </c>
      <c r="O2239" s="33"/>
      <c r="P2239" s="34"/>
    </row>
    <row r="2240" spans="1:16" s="35" customFormat="1" x14ac:dyDescent="0.3">
      <c r="A2240" s="22" t="s">
        <v>307</v>
      </c>
      <c r="B2240" s="23" t="s">
        <v>308</v>
      </c>
      <c r="C2240" s="24" t="s">
        <v>310</v>
      </c>
      <c r="D2240" s="25">
        <v>43647</v>
      </c>
      <c r="E2240" s="25">
        <v>44012</v>
      </c>
      <c r="F2240" s="26" t="s">
        <v>111</v>
      </c>
      <c r="G2240" s="27" t="s">
        <v>112</v>
      </c>
      <c r="H2240" s="28" t="s">
        <v>94</v>
      </c>
      <c r="I2240" s="29" t="s">
        <v>125</v>
      </c>
      <c r="J2240" s="30">
        <v>0</v>
      </c>
      <c r="K2240" s="31">
        <v>0</v>
      </c>
      <c r="L2240" s="32">
        <f t="shared" si="120"/>
        <v>0</v>
      </c>
      <c r="M2240" s="30">
        <v>0</v>
      </c>
      <c r="N2240" s="32">
        <f t="shared" si="121"/>
        <v>0</v>
      </c>
      <c r="O2240" s="33"/>
      <c r="P2240" s="34"/>
    </row>
    <row r="2241" spans="1:16" s="35" customFormat="1" x14ac:dyDescent="0.3">
      <c r="A2241" s="22" t="s">
        <v>307</v>
      </c>
      <c r="B2241" s="23" t="s">
        <v>308</v>
      </c>
      <c r="C2241" s="24" t="s">
        <v>310</v>
      </c>
      <c r="D2241" s="25">
        <v>43647</v>
      </c>
      <c r="E2241" s="25">
        <v>44012</v>
      </c>
      <c r="F2241" s="26" t="s">
        <v>111</v>
      </c>
      <c r="G2241" s="27" t="s">
        <v>112</v>
      </c>
      <c r="H2241" s="28" t="s">
        <v>96</v>
      </c>
      <c r="I2241" s="29" t="s">
        <v>126</v>
      </c>
      <c r="J2241" s="30">
        <v>8564</v>
      </c>
      <c r="K2241" s="31">
        <v>0</v>
      </c>
      <c r="L2241" s="32">
        <f t="shared" si="120"/>
        <v>8564</v>
      </c>
      <c r="M2241" s="30">
        <v>0</v>
      </c>
      <c r="N2241" s="32">
        <f t="shared" si="121"/>
        <v>8564</v>
      </c>
      <c r="O2241" s="33"/>
      <c r="P2241" s="34"/>
    </row>
    <row r="2242" spans="1:16" s="35" customFormat="1" x14ac:dyDescent="0.3">
      <c r="A2242" s="22" t="s">
        <v>307</v>
      </c>
      <c r="B2242" s="23" t="s">
        <v>308</v>
      </c>
      <c r="C2242" s="24" t="s">
        <v>310</v>
      </c>
      <c r="D2242" s="25">
        <v>43647</v>
      </c>
      <c r="E2242" s="25">
        <v>44012</v>
      </c>
      <c r="F2242" s="26" t="s">
        <v>111</v>
      </c>
      <c r="G2242" s="27" t="s">
        <v>112</v>
      </c>
      <c r="H2242" s="28" t="s">
        <v>98</v>
      </c>
      <c r="I2242" s="29" t="s">
        <v>127</v>
      </c>
      <c r="J2242" s="30">
        <v>0</v>
      </c>
      <c r="K2242" s="31">
        <v>0</v>
      </c>
      <c r="L2242" s="32">
        <f t="shared" si="120"/>
        <v>0</v>
      </c>
      <c r="M2242" s="30">
        <v>0</v>
      </c>
      <c r="N2242" s="32">
        <f t="shared" si="121"/>
        <v>0</v>
      </c>
      <c r="O2242" s="33"/>
      <c r="P2242" s="34"/>
    </row>
    <row r="2243" spans="1:16" s="35" customFormat="1" x14ac:dyDescent="0.3">
      <c r="A2243" s="22" t="s">
        <v>307</v>
      </c>
      <c r="B2243" s="23" t="s">
        <v>308</v>
      </c>
      <c r="C2243" s="24" t="s">
        <v>310</v>
      </c>
      <c r="D2243" s="25">
        <v>43647</v>
      </c>
      <c r="E2243" s="25">
        <v>44012</v>
      </c>
      <c r="F2243" s="26" t="s">
        <v>111</v>
      </c>
      <c r="G2243" s="27" t="s">
        <v>112</v>
      </c>
      <c r="H2243" s="28" t="s">
        <v>100</v>
      </c>
      <c r="I2243" s="29" t="s">
        <v>128</v>
      </c>
      <c r="J2243" s="30">
        <v>77374</v>
      </c>
      <c r="K2243" s="31">
        <v>0</v>
      </c>
      <c r="L2243" s="32">
        <f t="shared" si="120"/>
        <v>77374</v>
      </c>
      <c r="M2243" s="30">
        <v>0</v>
      </c>
      <c r="N2243" s="32">
        <f t="shared" si="121"/>
        <v>77374</v>
      </c>
      <c r="O2243" s="33"/>
      <c r="P2243" s="34"/>
    </row>
    <row r="2244" spans="1:16" s="35" customFormat="1" x14ac:dyDescent="0.3">
      <c r="A2244" s="22" t="s">
        <v>307</v>
      </c>
      <c r="B2244" s="23" t="s">
        <v>308</v>
      </c>
      <c r="C2244" s="24" t="s">
        <v>310</v>
      </c>
      <c r="D2244" s="25">
        <v>43647</v>
      </c>
      <c r="E2244" s="25">
        <v>44012</v>
      </c>
      <c r="F2244" s="26" t="s">
        <v>111</v>
      </c>
      <c r="G2244" s="27" t="s">
        <v>112</v>
      </c>
      <c r="H2244" s="28" t="s">
        <v>102</v>
      </c>
      <c r="I2244" s="29" t="s">
        <v>129</v>
      </c>
      <c r="J2244" s="30">
        <v>0</v>
      </c>
      <c r="K2244" s="31">
        <v>0</v>
      </c>
      <c r="L2244" s="32">
        <f t="shared" si="120"/>
        <v>0</v>
      </c>
      <c r="M2244" s="30">
        <v>0</v>
      </c>
      <c r="N2244" s="32">
        <f t="shared" si="121"/>
        <v>0</v>
      </c>
      <c r="O2244" s="33"/>
      <c r="P2244" s="34"/>
    </row>
    <row r="2245" spans="1:16" s="35" customFormat="1" x14ac:dyDescent="0.3">
      <c r="A2245" s="22" t="s">
        <v>307</v>
      </c>
      <c r="B2245" s="23" t="s">
        <v>308</v>
      </c>
      <c r="C2245" s="24" t="s">
        <v>310</v>
      </c>
      <c r="D2245" s="25">
        <v>43647</v>
      </c>
      <c r="E2245" s="25">
        <v>44012</v>
      </c>
      <c r="F2245" s="26" t="s">
        <v>111</v>
      </c>
      <c r="G2245" s="27" t="s">
        <v>112</v>
      </c>
      <c r="H2245" s="28" t="s">
        <v>104</v>
      </c>
      <c r="I2245" s="29" t="s">
        <v>130</v>
      </c>
      <c r="J2245" s="30">
        <v>0</v>
      </c>
      <c r="K2245" s="31">
        <v>0</v>
      </c>
      <c r="L2245" s="32">
        <f t="shared" si="120"/>
        <v>0</v>
      </c>
      <c r="M2245" s="30">
        <v>0</v>
      </c>
      <c r="N2245" s="32">
        <f t="shared" si="121"/>
        <v>0</v>
      </c>
      <c r="O2245" s="33"/>
      <c r="P2245" s="34"/>
    </row>
    <row r="2246" spans="1:16" s="35" customFormat="1" x14ac:dyDescent="0.3">
      <c r="A2246" s="22" t="s">
        <v>307</v>
      </c>
      <c r="B2246" s="23" t="s">
        <v>308</v>
      </c>
      <c r="C2246" s="24" t="s">
        <v>310</v>
      </c>
      <c r="D2246" s="25">
        <v>43647</v>
      </c>
      <c r="E2246" s="25">
        <v>44012</v>
      </c>
      <c r="F2246" s="26" t="s">
        <v>111</v>
      </c>
      <c r="G2246" s="27" t="s">
        <v>112</v>
      </c>
      <c r="H2246" s="28" t="s">
        <v>106</v>
      </c>
      <c r="I2246" s="29" t="s">
        <v>131</v>
      </c>
      <c r="J2246" s="30">
        <v>0</v>
      </c>
      <c r="K2246" s="31">
        <v>0</v>
      </c>
      <c r="L2246" s="32">
        <f t="shared" si="120"/>
        <v>0</v>
      </c>
      <c r="M2246" s="30">
        <v>0</v>
      </c>
      <c r="N2246" s="32">
        <f t="shared" si="121"/>
        <v>0</v>
      </c>
      <c r="O2246" s="33"/>
      <c r="P2246" s="34"/>
    </row>
    <row r="2247" spans="1:16" s="35" customFormat="1" x14ac:dyDescent="0.3">
      <c r="A2247" s="22" t="s">
        <v>307</v>
      </c>
      <c r="B2247" s="23" t="s">
        <v>308</v>
      </c>
      <c r="C2247" s="24" t="s">
        <v>310</v>
      </c>
      <c r="D2247" s="25">
        <v>43647</v>
      </c>
      <c r="E2247" s="25">
        <v>44012</v>
      </c>
      <c r="F2247" s="26" t="s">
        <v>111</v>
      </c>
      <c r="G2247" s="27" t="s">
        <v>112</v>
      </c>
      <c r="H2247" s="28" t="s">
        <v>108</v>
      </c>
      <c r="I2247" s="29" t="s">
        <v>109</v>
      </c>
      <c r="J2247" s="30">
        <v>0</v>
      </c>
      <c r="K2247" s="31">
        <v>0</v>
      </c>
      <c r="L2247" s="32">
        <f t="shared" si="120"/>
        <v>0</v>
      </c>
      <c r="M2247" s="30">
        <v>0</v>
      </c>
      <c r="N2247" s="32">
        <f t="shared" si="121"/>
        <v>0</v>
      </c>
      <c r="O2247" s="33"/>
      <c r="P2247" s="34"/>
    </row>
    <row r="2248" spans="1:16" s="35" customFormat="1" x14ac:dyDescent="0.3">
      <c r="A2248" s="22" t="s">
        <v>307</v>
      </c>
      <c r="B2248" s="23" t="s">
        <v>308</v>
      </c>
      <c r="C2248" s="24" t="s">
        <v>310</v>
      </c>
      <c r="D2248" s="25">
        <v>43647</v>
      </c>
      <c r="E2248" s="25">
        <v>44012</v>
      </c>
      <c r="F2248" s="45" t="s">
        <v>111</v>
      </c>
      <c r="G2248" s="46" t="s">
        <v>112</v>
      </c>
      <c r="H2248" s="47" t="s">
        <v>34</v>
      </c>
      <c r="I2248" s="48" t="s">
        <v>132</v>
      </c>
      <c r="J2248" s="49">
        <f>SUM(J2231:J2247)</f>
        <v>468445</v>
      </c>
      <c r="K2248" s="50">
        <f>SUM(K2231:K2247)</f>
        <v>-144733.43999999997</v>
      </c>
      <c r="L2248" s="51">
        <f t="shared" si="120"/>
        <v>323711.56000000006</v>
      </c>
      <c r="M2248" s="49">
        <f>SUM(M2231:M2247)</f>
        <v>0</v>
      </c>
      <c r="N2248" s="51">
        <f t="shared" si="121"/>
        <v>323711.56000000006</v>
      </c>
      <c r="O2248" s="52"/>
      <c r="P2248" s="53"/>
    </row>
    <row r="2249" spans="1:16" s="35" customFormat="1" x14ac:dyDescent="0.3">
      <c r="A2249" s="22" t="s">
        <v>307</v>
      </c>
      <c r="B2249" s="23" t="s">
        <v>308</v>
      </c>
      <c r="C2249" s="24" t="s">
        <v>310</v>
      </c>
      <c r="D2249" s="25">
        <v>43647</v>
      </c>
      <c r="E2249" s="25">
        <v>44012</v>
      </c>
      <c r="F2249" s="26" t="s">
        <v>133</v>
      </c>
      <c r="G2249" s="27" t="s">
        <v>134</v>
      </c>
      <c r="H2249" s="28" t="s">
        <v>42</v>
      </c>
      <c r="I2249" s="29" t="s">
        <v>135</v>
      </c>
      <c r="J2249" s="30">
        <v>33350</v>
      </c>
      <c r="K2249" s="31">
        <v>2279.29</v>
      </c>
      <c r="L2249" s="32">
        <f t="shared" si="120"/>
        <v>35629.29</v>
      </c>
      <c r="M2249" s="30">
        <v>0</v>
      </c>
      <c r="N2249" s="32">
        <f t="shared" si="121"/>
        <v>35629.29</v>
      </c>
      <c r="O2249" s="33">
        <v>1823.42</v>
      </c>
      <c r="P2249" s="34">
        <v>2012.71</v>
      </c>
    </row>
    <row r="2250" spans="1:16" s="35" customFormat="1" x14ac:dyDescent="0.3">
      <c r="A2250" s="22" t="s">
        <v>307</v>
      </c>
      <c r="B2250" s="23" t="s">
        <v>308</v>
      </c>
      <c r="C2250" s="24" t="s">
        <v>310</v>
      </c>
      <c r="D2250" s="25">
        <v>43647</v>
      </c>
      <c r="E2250" s="25">
        <v>44012</v>
      </c>
      <c r="F2250" s="26" t="s">
        <v>133</v>
      </c>
      <c r="G2250" s="27" t="s">
        <v>134</v>
      </c>
      <c r="H2250" s="28" t="s">
        <v>44</v>
      </c>
      <c r="I2250" s="29" t="s">
        <v>45</v>
      </c>
      <c r="J2250" s="30">
        <v>0</v>
      </c>
      <c r="K2250" s="31">
        <v>4734.29</v>
      </c>
      <c r="L2250" s="32">
        <f t="shared" si="120"/>
        <v>4734.29</v>
      </c>
      <c r="M2250" s="30">
        <v>0</v>
      </c>
      <c r="N2250" s="32">
        <f t="shared" si="121"/>
        <v>4734.29</v>
      </c>
      <c r="O2250" s="33"/>
      <c r="P2250" s="34"/>
    </row>
    <row r="2251" spans="1:16" s="35" customFormat="1" x14ac:dyDescent="0.3">
      <c r="A2251" s="22" t="s">
        <v>307</v>
      </c>
      <c r="B2251" s="23" t="s">
        <v>308</v>
      </c>
      <c r="C2251" s="24" t="s">
        <v>310</v>
      </c>
      <c r="D2251" s="25">
        <v>43647</v>
      </c>
      <c r="E2251" s="25">
        <v>44012</v>
      </c>
      <c r="F2251" s="26" t="s">
        <v>133</v>
      </c>
      <c r="G2251" s="27" t="s">
        <v>134</v>
      </c>
      <c r="H2251" s="28" t="s">
        <v>58</v>
      </c>
      <c r="I2251" s="29" t="s">
        <v>136</v>
      </c>
      <c r="J2251" s="30">
        <v>21597</v>
      </c>
      <c r="K2251" s="31">
        <v>0</v>
      </c>
      <c r="L2251" s="32">
        <f t="shared" si="120"/>
        <v>21597</v>
      </c>
      <c r="M2251" s="30">
        <v>0</v>
      </c>
      <c r="N2251" s="32">
        <f t="shared" si="121"/>
        <v>21597</v>
      </c>
      <c r="O2251" s="33"/>
      <c r="P2251" s="34"/>
    </row>
    <row r="2252" spans="1:16" s="35" customFormat="1" x14ac:dyDescent="0.3">
      <c r="A2252" s="22" t="s">
        <v>307</v>
      </c>
      <c r="B2252" s="23" t="s">
        <v>308</v>
      </c>
      <c r="C2252" s="24" t="s">
        <v>310</v>
      </c>
      <c r="D2252" s="25">
        <v>43647</v>
      </c>
      <c r="E2252" s="25">
        <v>44012</v>
      </c>
      <c r="F2252" s="26" t="s">
        <v>133</v>
      </c>
      <c r="G2252" s="27" t="s">
        <v>134</v>
      </c>
      <c r="H2252" s="28" t="s">
        <v>82</v>
      </c>
      <c r="I2252" s="29" t="s">
        <v>137</v>
      </c>
      <c r="J2252" s="30">
        <v>0</v>
      </c>
      <c r="K2252" s="31">
        <v>0</v>
      </c>
      <c r="L2252" s="32">
        <f t="shared" si="120"/>
        <v>0</v>
      </c>
      <c r="M2252" s="30">
        <v>0</v>
      </c>
      <c r="N2252" s="32">
        <f t="shared" si="121"/>
        <v>0</v>
      </c>
      <c r="O2252" s="33"/>
      <c r="P2252" s="34"/>
    </row>
    <row r="2253" spans="1:16" s="35" customFormat="1" x14ac:dyDescent="0.3">
      <c r="A2253" s="22" t="s">
        <v>307</v>
      </c>
      <c r="B2253" s="23" t="s">
        <v>308</v>
      </c>
      <c r="C2253" s="24" t="s">
        <v>310</v>
      </c>
      <c r="D2253" s="25">
        <v>43647</v>
      </c>
      <c r="E2253" s="25">
        <v>44012</v>
      </c>
      <c r="F2253" s="26" t="s">
        <v>133</v>
      </c>
      <c r="G2253" s="27" t="s">
        <v>134</v>
      </c>
      <c r="H2253" s="28" t="s">
        <v>84</v>
      </c>
      <c r="I2253" s="29" t="s">
        <v>138</v>
      </c>
      <c r="J2253" s="30">
        <v>0</v>
      </c>
      <c r="K2253" s="31">
        <v>0</v>
      </c>
      <c r="L2253" s="32">
        <f t="shared" si="120"/>
        <v>0</v>
      </c>
      <c r="M2253" s="30">
        <v>0</v>
      </c>
      <c r="N2253" s="32">
        <f t="shared" si="121"/>
        <v>0</v>
      </c>
      <c r="O2253" s="33"/>
      <c r="P2253" s="34"/>
    </row>
    <row r="2254" spans="1:16" s="35" customFormat="1" x14ac:dyDescent="0.3">
      <c r="A2254" s="22" t="s">
        <v>307</v>
      </c>
      <c r="B2254" s="23" t="s">
        <v>308</v>
      </c>
      <c r="C2254" s="24" t="s">
        <v>310</v>
      </c>
      <c r="D2254" s="25">
        <v>43647</v>
      </c>
      <c r="E2254" s="25">
        <v>44012</v>
      </c>
      <c r="F2254" s="26" t="s">
        <v>133</v>
      </c>
      <c r="G2254" s="27" t="s">
        <v>134</v>
      </c>
      <c r="H2254" s="28" t="s">
        <v>96</v>
      </c>
      <c r="I2254" s="29" t="s">
        <v>139</v>
      </c>
      <c r="J2254" s="30">
        <v>22936</v>
      </c>
      <c r="K2254" s="31">
        <v>0</v>
      </c>
      <c r="L2254" s="32">
        <f t="shared" si="120"/>
        <v>22936</v>
      </c>
      <c r="M2254" s="30">
        <v>0</v>
      </c>
      <c r="N2254" s="32">
        <f t="shared" si="121"/>
        <v>22936</v>
      </c>
      <c r="O2254" s="33"/>
      <c r="P2254" s="34"/>
    </row>
    <row r="2255" spans="1:16" s="35" customFormat="1" x14ac:dyDescent="0.3">
      <c r="A2255" s="22" t="s">
        <v>307</v>
      </c>
      <c r="B2255" s="23" t="s">
        <v>308</v>
      </c>
      <c r="C2255" s="24" t="s">
        <v>310</v>
      </c>
      <c r="D2255" s="25">
        <v>43647</v>
      </c>
      <c r="E2255" s="25">
        <v>44012</v>
      </c>
      <c r="F2255" s="26" t="s">
        <v>133</v>
      </c>
      <c r="G2255" s="27" t="s">
        <v>134</v>
      </c>
      <c r="H2255" s="28" t="s">
        <v>98</v>
      </c>
      <c r="I2255" s="29" t="s">
        <v>140</v>
      </c>
      <c r="J2255" s="30">
        <v>0</v>
      </c>
      <c r="K2255" s="31">
        <v>0</v>
      </c>
      <c r="L2255" s="32">
        <f t="shared" si="120"/>
        <v>0</v>
      </c>
      <c r="M2255" s="30">
        <v>0</v>
      </c>
      <c r="N2255" s="32">
        <f t="shared" si="121"/>
        <v>0</v>
      </c>
      <c r="O2255" s="33"/>
      <c r="P2255" s="34"/>
    </row>
    <row r="2256" spans="1:16" s="35" customFormat="1" x14ac:dyDescent="0.3">
      <c r="A2256" s="22" t="s">
        <v>307</v>
      </c>
      <c r="B2256" s="23" t="s">
        <v>308</v>
      </c>
      <c r="C2256" s="24" t="s">
        <v>310</v>
      </c>
      <c r="D2256" s="25">
        <v>43647</v>
      </c>
      <c r="E2256" s="25">
        <v>44012</v>
      </c>
      <c r="F2256" s="26" t="s">
        <v>133</v>
      </c>
      <c r="G2256" s="27" t="s">
        <v>134</v>
      </c>
      <c r="H2256" s="28" t="s">
        <v>100</v>
      </c>
      <c r="I2256" s="29" t="s">
        <v>141</v>
      </c>
      <c r="J2256" s="30">
        <v>0</v>
      </c>
      <c r="K2256" s="31">
        <v>4200</v>
      </c>
      <c r="L2256" s="32">
        <f t="shared" si="120"/>
        <v>4200</v>
      </c>
      <c r="M2256" s="30">
        <v>0</v>
      </c>
      <c r="N2256" s="32">
        <f t="shared" si="121"/>
        <v>4200</v>
      </c>
      <c r="O2256" s="33"/>
      <c r="P2256" s="34"/>
    </row>
    <row r="2257" spans="1:16" s="35" customFormat="1" x14ac:dyDescent="0.3">
      <c r="A2257" s="22" t="s">
        <v>307</v>
      </c>
      <c r="B2257" s="23" t="s">
        <v>308</v>
      </c>
      <c r="C2257" s="24" t="s">
        <v>310</v>
      </c>
      <c r="D2257" s="25">
        <v>43647</v>
      </c>
      <c r="E2257" s="25">
        <v>44012</v>
      </c>
      <c r="F2257" s="26" t="s">
        <v>133</v>
      </c>
      <c r="G2257" s="27" t="s">
        <v>134</v>
      </c>
      <c r="H2257" s="28" t="s">
        <v>102</v>
      </c>
      <c r="I2257" s="29" t="s">
        <v>142</v>
      </c>
      <c r="J2257" s="30">
        <v>6643</v>
      </c>
      <c r="K2257" s="31">
        <v>0</v>
      </c>
      <c r="L2257" s="32">
        <f t="shared" si="120"/>
        <v>6643</v>
      </c>
      <c r="M2257" s="30">
        <v>0</v>
      </c>
      <c r="N2257" s="32">
        <f t="shared" si="121"/>
        <v>6643</v>
      </c>
      <c r="O2257" s="33"/>
      <c r="P2257" s="34"/>
    </row>
    <row r="2258" spans="1:16" s="35" customFormat="1" x14ac:dyDescent="0.3">
      <c r="A2258" s="22" t="s">
        <v>307</v>
      </c>
      <c r="B2258" s="23" t="s">
        <v>308</v>
      </c>
      <c r="C2258" s="24" t="s">
        <v>310</v>
      </c>
      <c r="D2258" s="25">
        <v>43647</v>
      </c>
      <c r="E2258" s="25">
        <v>44012</v>
      </c>
      <c r="F2258" s="26" t="s">
        <v>133</v>
      </c>
      <c r="G2258" s="27" t="s">
        <v>134</v>
      </c>
      <c r="H2258" s="28" t="s">
        <v>104</v>
      </c>
      <c r="I2258" s="29" t="s">
        <v>143</v>
      </c>
      <c r="J2258" s="30">
        <v>67277</v>
      </c>
      <c r="K2258" s="31">
        <v>0</v>
      </c>
      <c r="L2258" s="32">
        <f t="shared" si="120"/>
        <v>67277</v>
      </c>
      <c r="M2258" s="30">
        <v>0</v>
      </c>
      <c r="N2258" s="32">
        <f t="shared" si="121"/>
        <v>67277</v>
      </c>
      <c r="O2258" s="33"/>
      <c r="P2258" s="34"/>
    </row>
    <row r="2259" spans="1:16" s="35" customFormat="1" x14ac:dyDescent="0.3">
      <c r="A2259" s="22" t="s">
        <v>307</v>
      </c>
      <c r="B2259" s="23" t="s">
        <v>308</v>
      </c>
      <c r="C2259" s="24" t="s">
        <v>310</v>
      </c>
      <c r="D2259" s="25">
        <v>43647</v>
      </c>
      <c r="E2259" s="25">
        <v>44012</v>
      </c>
      <c r="F2259" s="26" t="s">
        <v>133</v>
      </c>
      <c r="G2259" s="27" t="s">
        <v>134</v>
      </c>
      <c r="H2259" s="28" t="s">
        <v>106</v>
      </c>
      <c r="I2259" s="29" t="s">
        <v>144</v>
      </c>
      <c r="J2259" s="30">
        <v>0</v>
      </c>
      <c r="K2259" s="31">
        <v>0</v>
      </c>
      <c r="L2259" s="32">
        <f t="shared" si="120"/>
        <v>0</v>
      </c>
      <c r="M2259" s="30">
        <v>0</v>
      </c>
      <c r="N2259" s="32">
        <f t="shared" si="121"/>
        <v>0</v>
      </c>
      <c r="O2259" s="33"/>
      <c r="P2259" s="34"/>
    </row>
    <row r="2260" spans="1:16" s="35" customFormat="1" x14ac:dyDescent="0.3">
      <c r="A2260" s="22" t="s">
        <v>307</v>
      </c>
      <c r="B2260" s="23" t="s">
        <v>308</v>
      </c>
      <c r="C2260" s="24" t="s">
        <v>310</v>
      </c>
      <c r="D2260" s="25">
        <v>43647</v>
      </c>
      <c r="E2260" s="25">
        <v>44012</v>
      </c>
      <c r="F2260" s="26" t="s">
        <v>133</v>
      </c>
      <c r="G2260" s="27" t="s">
        <v>134</v>
      </c>
      <c r="H2260" s="28" t="s">
        <v>108</v>
      </c>
      <c r="I2260" s="29" t="s">
        <v>109</v>
      </c>
      <c r="J2260" s="30">
        <v>0</v>
      </c>
      <c r="K2260" s="31">
        <v>0</v>
      </c>
      <c r="L2260" s="32">
        <f t="shared" si="120"/>
        <v>0</v>
      </c>
      <c r="M2260" s="30">
        <v>0</v>
      </c>
      <c r="N2260" s="32">
        <f t="shared" si="121"/>
        <v>0</v>
      </c>
      <c r="O2260" s="33"/>
      <c r="P2260" s="34"/>
    </row>
    <row r="2261" spans="1:16" s="35" customFormat="1" x14ac:dyDescent="0.3">
      <c r="A2261" s="22" t="s">
        <v>307</v>
      </c>
      <c r="B2261" s="23" t="s">
        <v>308</v>
      </c>
      <c r="C2261" s="24" t="s">
        <v>310</v>
      </c>
      <c r="D2261" s="25">
        <v>43647</v>
      </c>
      <c r="E2261" s="25">
        <v>44012</v>
      </c>
      <c r="F2261" s="45" t="s">
        <v>133</v>
      </c>
      <c r="G2261" s="46" t="s">
        <v>134</v>
      </c>
      <c r="H2261" s="47" t="s">
        <v>34</v>
      </c>
      <c r="I2261" s="48" t="s">
        <v>145</v>
      </c>
      <c r="J2261" s="49">
        <f>SUM(J2249:J2260)</f>
        <v>151803</v>
      </c>
      <c r="K2261" s="50">
        <f>SUM(K2249:K2260)</f>
        <v>11213.58</v>
      </c>
      <c r="L2261" s="51">
        <f t="shared" si="120"/>
        <v>163016.57999999999</v>
      </c>
      <c r="M2261" s="49">
        <f>SUM(M2249:M2260)</f>
        <v>0</v>
      </c>
      <c r="N2261" s="51">
        <f t="shared" si="121"/>
        <v>163016.57999999999</v>
      </c>
      <c r="O2261" s="52"/>
      <c r="P2261" s="53"/>
    </row>
    <row r="2262" spans="1:16" s="35" customFormat="1" x14ac:dyDescent="0.3">
      <c r="A2262" s="22" t="s">
        <v>307</v>
      </c>
      <c r="B2262" s="23" t="s">
        <v>308</v>
      </c>
      <c r="C2262" s="24" t="s">
        <v>310</v>
      </c>
      <c r="D2262" s="25">
        <v>43647</v>
      </c>
      <c r="E2262" s="25">
        <v>44012</v>
      </c>
      <c r="F2262" s="26" t="s">
        <v>146</v>
      </c>
      <c r="G2262" s="27" t="s">
        <v>147</v>
      </c>
      <c r="H2262" s="28" t="s">
        <v>42</v>
      </c>
      <c r="I2262" s="29" t="s">
        <v>135</v>
      </c>
      <c r="J2262" s="30">
        <v>148290</v>
      </c>
      <c r="K2262" s="31">
        <v>10134.83</v>
      </c>
      <c r="L2262" s="32">
        <f t="shared" si="120"/>
        <v>158424.82999999999</v>
      </c>
      <c r="M2262" s="30">
        <v>0</v>
      </c>
      <c r="N2262" s="32">
        <f t="shared" si="121"/>
        <v>158424.82999999999</v>
      </c>
      <c r="O2262" s="33">
        <v>11706.74</v>
      </c>
      <c r="P2262" s="34">
        <v>12504.5</v>
      </c>
    </row>
    <row r="2263" spans="1:16" s="35" customFormat="1" x14ac:dyDescent="0.3">
      <c r="A2263" s="22" t="s">
        <v>307</v>
      </c>
      <c r="B2263" s="23" t="s">
        <v>308</v>
      </c>
      <c r="C2263" s="24" t="s">
        <v>310</v>
      </c>
      <c r="D2263" s="25">
        <v>43647</v>
      </c>
      <c r="E2263" s="25">
        <v>44012</v>
      </c>
      <c r="F2263" s="26" t="s">
        <v>146</v>
      </c>
      <c r="G2263" s="27" t="s">
        <v>147</v>
      </c>
      <c r="H2263" s="28" t="s">
        <v>44</v>
      </c>
      <c r="I2263" s="29" t="s">
        <v>45</v>
      </c>
      <c r="J2263" s="30">
        <v>0</v>
      </c>
      <c r="K2263" s="31">
        <v>21050.93</v>
      </c>
      <c r="L2263" s="32">
        <f t="shared" si="120"/>
        <v>21050.93</v>
      </c>
      <c r="M2263" s="30">
        <v>0</v>
      </c>
      <c r="N2263" s="32">
        <f t="shared" si="121"/>
        <v>21050.93</v>
      </c>
      <c r="O2263" s="33"/>
      <c r="P2263" s="34"/>
    </row>
    <row r="2264" spans="1:16" s="35" customFormat="1" x14ac:dyDescent="0.3">
      <c r="A2264" s="22" t="s">
        <v>307</v>
      </c>
      <c r="B2264" s="23" t="s">
        <v>308</v>
      </c>
      <c r="C2264" s="24" t="s">
        <v>310</v>
      </c>
      <c r="D2264" s="25">
        <v>43647</v>
      </c>
      <c r="E2264" s="25">
        <v>44012</v>
      </c>
      <c r="F2264" s="26" t="s">
        <v>146</v>
      </c>
      <c r="G2264" s="27" t="s">
        <v>147</v>
      </c>
      <c r="H2264" s="28" t="s">
        <v>96</v>
      </c>
      <c r="I2264" s="29" t="s">
        <v>139</v>
      </c>
      <c r="J2264" s="30">
        <v>5322</v>
      </c>
      <c r="K2264" s="31">
        <v>0</v>
      </c>
      <c r="L2264" s="32">
        <f t="shared" si="120"/>
        <v>5322</v>
      </c>
      <c r="M2264" s="30">
        <v>0</v>
      </c>
      <c r="N2264" s="32">
        <f t="shared" si="121"/>
        <v>5322</v>
      </c>
      <c r="O2264" s="33"/>
      <c r="P2264" s="34"/>
    </row>
    <row r="2265" spans="1:16" s="35" customFormat="1" x14ac:dyDescent="0.3">
      <c r="A2265" s="22" t="s">
        <v>307</v>
      </c>
      <c r="B2265" s="23" t="s">
        <v>308</v>
      </c>
      <c r="C2265" s="24" t="s">
        <v>310</v>
      </c>
      <c r="D2265" s="25">
        <v>43647</v>
      </c>
      <c r="E2265" s="25">
        <v>44012</v>
      </c>
      <c r="F2265" s="26" t="s">
        <v>146</v>
      </c>
      <c r="G2265" s="27" t="s">
        <v>147</v>
      </c>
      <c r="H2265" s="28" t="s">
        <v>148</v>
      </c>
      <c r="I2265" s="29" t="s">
        <v>149</v>
      </c>
      <c r="J2265" s="30">
        <v>122122</v>
      </c>
      <c r="K2265" s="31">
        <v>-6970</v>
      </c>
      <c r="L2265" s="32">
        <f t="shared" si="120"/>
        <v>115152</v>
      </c>
      <c r="M2265" s="30">
        <v>0</v>
      </c>
      <c r="N2265" s="32">
        <f t="shared" si="121"/>
        <v>115152</v>
      </c>
      <c r="O2265" s="33"/>
      <c r="P2265" s="34"/>
    </row>
    <row r="2266" spans="1:16" s="35" customFormat="1" x14ac:dyDescent="0.3">
      <c r="A2266" s="22" t="s">
        <v>307</v>
      </c>
      <c r="B2266" s="23" t="s">
        <v>308</v>
      </c>
      <c r="C2266" s="24" t="s">
        <v>310</v>
      </c>
      <c r="D2266" s="25">
        <v>43647</v>
      </c>
      <c r="E2266" s="25">
        <v>44012</v>
      </c>
      <c r="F2266" s="26" t="s">
        <v>146</v>
      </c>
      <c r="G2266" s="27" t="s">
        <v>147</v>
      </c>
      <c r="H2266" s="28" t="s">
        <v>150</v>
      </c>
      <c r="I2266" s="29" t="s">
        <v>151</v>
      </c>
      <c r="J2266" s="30">
        <v>8122</v>
      </c>
      <c r="K2266" s="31">
        <v>0</v>
      </c>
      <c r="L2266" s="32">
        <f t="shared" si="120"/>
        <v>8122</v>
      </c>
      <c r="M2266" s="30">
        <v>0</v>
      </c>
      <c r="N2266" s="32">
        <f t="shared" si="121"/>
        <v>8122</v>
      </c>
      <c r="O2266" s="33"/>
      <c r="P2266" s="34"/>
    </row>
    <row r="2267" spans="1:16" s="35" customFormat="1" x14ac:dyDescent="0.3">
      <c r="A2267" s="22" t="s">
        <v>307</v>
      </c>
      <c r="B2267" s="23" t="s">
        <v>308</v>
      </c>
      <c r="C2267" s="24" t="s">
        <v>310</v>
      </c>
      <c r="D2267" s="25">
        <v>43647</v>
      </c>
      <c r="E2267" s="25">
        <v>44012</v>
      </c>
      <c r="F2267" s="26" t="s">
        <v>146</v>
      </c>
      <c r="G2267" s="27" t="s">
        <v>147</v>
      </c>
      <c r="H2267" s="28" t="s">
        <v>108</v>
      </c>
      <c r="I2267" s="29" t="s">
        <v>109</v>
      </c>
      <c r="J2267" s="30">
        <v>0</v>
      </c>
      <c r="K2267" s="31">
        <v>0</v>
      </c>
      <c r="L2267" s="32">
        <f t="shared" si="120"/>
        <v>0</v>
      </c>
      <c r="M2267" s="30">
        <v>0</v>
      </c>
      <c r="N2267" s="32">
        <f t="shared" si="121"/>
        <v>0</v>
      </c>
      <c r="O2267" s="33"/>
      <c r="P2267" s="34"/>
    </row>
    <row r="2268" spans="1:16" s="35" customFormat="1" x14ac:dyDescent="0.3">
      <c r="A2268" s="22" t="s">
        <v>307</v>
      </c>
      <c r="B2268" s="23" t="s">
        <v>308</v>
      </c>
      <c r="C2268" s="24" t="s">
        <v>310</v>
      </c>
      <c r="D2268" s="25">
        <v>43647</v>
      </c>
      <c r="E2268" s="25">
        <v>44012</v>
      </c>
      <c r="F2268" s="45" t="s">
        <v>146</v>
      </c>
      <c r="G2268" s="46" t="s">
        <v>147</v>
      </c>
      <c r="H2268" s="47" t="s">
        <v>34</v>
      </c>
      <c r="I2268" s="48" t="s">
        <v>152</v>
      </c>
      <c r="J2268" s="49">
        <f>SUM(J2262:J2267)</f>
        <v>283856</v>
      </c>
      <c r="K2268" s="50">
        <f>SUM(K2262:K2267)</f>
        <v>24215.760000000002</v>
      </c>
      <c r="L2268" s="51">
        <f t="shared" si="120"/>
        <v>308071.76</v>
      </c>
      <c r="M2268" s="49">
        <f>SUM(M2262:M2267)</f>
        <v>0</v>
      </c>
      <c r="N2268" s="51">
        <f t="shared" si="121"/>
        <v>308071.76</v>
      </c>
      <c r="O2268" s="52"/>
      <c r="P2268" s="53"/>
    </row>
    <row r="2269" spans="1:16" s="35" customFormat="1" x14ac:dyDescent="0.3">
      <c r="A2269" s="22" t="s">
        <v>307</v>
      </c>
      <c r="B2269" s="23" t="s">
        <v>308</v>
      </c>
      <c r="C2269" s="24" t="s">
        <v>310</v>
      </c>
      <c r="D2269" s="25">
        <v>43647</v>
      </c>
      <c r="E2269" s="25">
        <v>44012</v>
      </c>
      <c r="F2269" s="26" t="s">
        <v>153</v>
      </c>
      <c r="G2269" s="27" t="s">
        <v>154</v>
      </c>
      <c r="H2269" s="28" t="s">
        <v>42</v>
      </c>
      <c r="I2269" s="29" t="s">
        <v>135</v>
      </c>
      <c r="J2269" s="30">
        <v>54613</v>
      </c>
      <c r="K2269" s="31">
        <v>3732.51</v>
      </c>
      <c r="L2269" s="32">
        <f t="shared" si="120"/>
        <v>58345.51</v>
      </c>
      <c r="M2269" s="30">
        <v>0</v>
      </c>
      <c r="N2269" s="32">
        <f t="shared" si="121"/>
        <v>58345.51</v>
      </c>
      <c r="O2269" s="33">
        <v>4986.3099999999995</v>
      </c>
      <c r="P2269" s="34">
        <v>5240</v>
      </c>
    </row>
    <row r="2270" spans="1:16" s="35" customFormat="1" x14ac:dyDescent="0.3">
      <c r="A2270" s="22" t="s">
        <v>307</v>
      </c>
      <c r="B2270" s="23" t="s">
        <v>308</v>
      </c>
      <c r="C2270" s="24" t="s">
        <v>310</v>
      </c>
      <c r="D2270" s="25">
        <v>43647</v>
      </c>
      <c r="E2270" s="25">
        <v>44012</v>
      </c>
      <c r="F2270" s="26" t="s">
        <v>153</v>
      </c>
      <c r="G2270" s="27" t="s">
        <v>154</v>
      </c>
      <c r="H2270" s="28" t="s">
        <v>44</v>
      </c>
      <c r="I2270" s="29" t="s">
        <v>45</v>
      </c>
      <c r="J2270" s="30">
        <v>0</v>
      </c>
      <c r="K2270" s="31">
        <v>7752.74</v>
      </c>
      <c r="L2270" s="32">
        <f t="shared" si="120"/>
        <v>7752.74</v>
      </c>
      <c r="M2270" s="30">
        <v>0</v>
      </c>
      <c r="N2270" s="32">
        <f t="shared" si="121"/>
        <v>7752.74</v>
      </c>
      <c r="O2270" s="33"/>
      <c r="P2270" s="34"/>
    </row>
    <row r="2271" spans="1:16" s="35" customFormat="1" x14ac:dyDescent="0.3">
      <c r="A2271" s="22" t="s">
        <v>307</v>
      </c>
      <c r="B2271" s="23" t="s">
        <v>308</v>
      </c>
      <c r="C2271" s="24" t="s">
        <v>310</v>
      </c>
      <c r="D2271" s="25">
        <v>43647</v>
      </c>
      <c r="E2271" s="25">
        <v>44012</v>
      </c>
      <c r="F2271" s="26" t="s">
        <v>153</v>
      </c>
      <c r="G2271" s="27" t="s">
        <v>154</v>
      </c>
      <c r="H2271" s="28" t="s">
        <v>58</v>
      </c>
      <c r="I2271" s="29" t="s">
        <v>136</v>
      </c>
      <c r="J2271" s="30">
        <v>10492</v>
      </c>
      <c r="K2271" s="31">
        <v>0</v>
      </c>
      <c r="L2271" s="32">
        <f t="shared" si="120"/>
        <v>10492</v>
      </c>
      <c r="M2271" s="30">
        <v>0</v>
      </c>
      <c r="N2271" s="32">
        <f t="shared" si="121"/>
        <v>10492</v>
      </c>
      <c r="O2271" s="33"/>
      <c r="P2271" s="34"/>
    </row>
    <row r="2272" spans="1:16" s="35" customFormat="1" x14ac:dyDescent="0.3">
      <c r="A2272" s="22" t="s">
        <v>307</v>
      </c>
      <c r="B2272" s="23" t="s">
        <v>308</v>
      </c>
      <c r="C2272" s="24" t="s">
        <v>310</v>
      </c>
      <c r="D2272" s="25">
        <v>43647</v>
      </c>
      <c r="E2272" s="25">
        <v>44012</v>
      </c>
      <c r="F2272" s="26" t="s">
        <v>153</v>
      </c>
      <c r="G2272" s="27" t="s">
        <v>154</v>
      </c>
      <c r="H2272" s="28" t="s">
        <v>96</v>
      </c>
      <c r="I2272" s="29" t="s">
        <v>139</v>
      </c>
      <c r="J2272" s="30">
        <v>0</v>
      </c>
      <c r="K2272" s="31">
        <v>0</v>
      </c>
      <c r="L2272" s="32">
        <f t="shared" si="120"/>
        <v>0</v>
      </c>
      <c r="M2272" s="30">
        <v>0</v>
      </c>
      <c r="N2272" s="32">
        <f t="shared" si="121"/>
        <v>0</v>
      </c>
      <c r="O2272" s="33"/>
      <c r="P2272" s="34"/>
    </row>
    <row r="2273" spans="1:16" s="35" customFormat="1" x14ac:dyDescent="0.3">
      <c r="A2273" s="22" t="s">
        <v>307</v>
      </c>
      <c r="B2273" s="23" t="s">
        <v>308</v>
      </c>
      <c r="C2273" s="24" t="s">
        <v>310</v>
      </c>
      <c r="D2273" s="25">
        <v>43647</v>
      </c>
      <c r="E2273" s="25">
        <v>44012</v>
      </c>
      <c r="F2273" s="26" t="s">
        <v>153</v>
      </c>
      <c r="G2273" s="27" t="s">
        <v>154</v>
      </c>
      <c r="H2273" s="28" t="s">
        <v>155</v>
      </c>
      <c r="I2273" s="29" t="s">
        <v>156</v>
      </c>
      <c r="J2273" s="30">
        <v>2312</v>
      </c>
      <c r="K2273" s="31">
        <v>0</v>
      </c>
      <c r="L2273" s="32">
        <f t="shared" si="120"/>
        <v>2312</v>
      </c>
      <c r="M2273" s="30">
        <v>0</v>
      </c>
      <c r="N2273" s="32">
        <f t="shared" si="121"/>
        <v>2312</v>
      </c>
      <c r="O2273" s="33"/>
      <c r="P2273" s="34"/>
    </row>
    <row r="2274" spans="1:16" s="35" customFormat="1" x14ac:dyDescent="0.3">
      <c r="A2274" s="22" t="s">
        <v>307</v>
      </c>
      <c r="B2274" s="23" t="s">
        <v>308</v>
      </c>
      <c r="C2274" s="24" t="s">
        <v>310</v>
      </c>
      <c r="D2274" s="25">
        <v>43647</v>
      </c>
      <c r="E2274" s="25">
        <v>44012</v>
      </c>
      <c r="F2274" s="26" t="s">
        <v>153</v>
      </c>
      <c r="G2274" s="27" t="s">
        <v>154</v>
      </c>
      <c r="H2274" s="28" t="s">
        <v>108</v>
      </c>
      <c r="I2274" s="29" t="s">
        <v>109</v>
      </c>
      <c r="J2274" s="30">
        <v>0</v>
      </c>
      <c r="K2274" s="31">
        <v>0</v>
      </c>
      <c r="L2274" s="32">
        <f t="shared" si="120"/>
        <v>0</v>
      </c>
      <c r="M2274" s="30">
        <v>0</v>
      </c>
      <c r="N2274" s="32">
        <f t="shared" si="121"/>
        <v>0</v>
      </c>
      <c r="O2274" s="33"/>
      <c r="P2274" s="34"/>
    </row>
    <row r="2275" spans="1:16" s="35" customFormat="1" x14ac:dyDescent="0.3">
      <c r="A2275" s="22" t="s">
        <v>307</v>
      </c>
      <c r="B2275" s="23" t="s">
        <v>308</v>
      </c>
      <c r="C2275" s="24" t="s">
        <v>310</v>
      </c>
      <c r="D2275" s="25">
        <v>43647</v>
      </c>
      <c r="E2275" s="25">
        <v>44012</v>
      </c>
      <c r="F2275" s="45" t="s">
        <v>153</v>
      </c>
      <c r="G2275" s="46" t="s">
        <v>154</v>
      </c>
      <c r="H2275" s="47" t="s">
        <v>34</v>
      </c>
      <c r="I2275" s="48" t="s">
        <v>157</v>
      </c>
      <c r="J2275" s="49">
        <f>SUM(J2269:J2274)</f>
        <v>67417</v>
      </c>
      <c r="K2275" s="50">
        <f>SUM(K2269:K2274)</f>
        <v>11485.25</v>
      </c>
      <c r="L2275" s="51">
        <f t="shared" si="120"/>
        <v>78902.25</v>
      </c>
      <c r="M2275" s="49">
        <f>SUM(M2269:M2274)</f>
        <v>0</v>
      </c>
      <c r="N2275" s="51">
        <f t="shared" si="121"/>
        <v>78902.25</v>
      </c>
      <c r="O2275" s="52"/>
      <c r="P2275" s="53"/>
    </row>
    <row r="2276" spans="1:16" s="35" customFormat="1" x14ac:dyDescent="0.3">
      <c r="A2276" s="22" t="s">
        <v>307</v>
      </c>
      <c r="B2276" s="23" t="s">
        <v>308</v>
      </c>
      <c r="C2276" s="24" t="s">
        <v>310</v>
      </c>
      <c r="D2276" s="25">
        <v>43647</v>
      </c>
      <c r="E2276" s="25">
        <v>44012</v>
      </c>
      <c r="F2276" s="26" t="s">
        <v>158</v>
      </c>
      <c r="G2276" s="27" t="s">
        <v>159</v>
      </c>
      <c r="H2276" s="28" t="s">
        <v>42</v>
      </c>
      <c r="I2276" s="29" t="s">
        <v>135</v>
      </c>
      <c r="J2276" s="30">
        <v>80065</v>
      </c>
      <c r="K2276" s="31">
        <v>5472.2</v>
      </c>
      <c r="L2276" s="32">
        <f t="shared" si="120"/>
        <v>85537.2</v>
      </c>
      <c r="M2276" s="30">
        <v>0</v>
      </c>
      <c r="N2276" s="32">
        <f t="shared" si="121"/>
        <v>85537.2</v>
      </c>
      <c r="O2276" s="33">
        <v>7468.5700000000006</v>
      </c>
      <c r="P2276" s="34">
        <v>7865.37</v>
      </c>
    </row>
    <row r="2277" spans="1:16" s="35" customFormat="1" x14ac:dyDescent="0.3">
      <c r="A2277" s="22" t="s">
        <v>307</v>
      </c>
      <c r="B2277" s="23" t="s">
        <v>308</v>
      </c>
      <c r="C2277" s="24" t="s">
        <v>310</v>
      </c>
      <c r="D2277" s="25">
        <v>43647</v>
      </c>
      <c r="E2277" s="25">
        <v>44012</v>
      </c>
      <c r="F2277" s="26" t="s">
        <v>158</v>
      </c>
      <c r="G2277" s="27" t="s">
        <v>159</v>
      </c>
      <c r="H2277" s="28" t="s">
        <v>44</v>
      </c>
      <c r="I2277" s="29" t="s">
        <v>160</v>
      </c>
      <c r="J2277" s="30">
        <v>0</v>
      </c>
      <c r="K2277" s="31">
        <v>11365.85</v>
      </c>
      <c r="L2277" s="32">
        <f t="shared" si="120"/>
        <v>11365.85</v>
      </c>
      <c r="M2277" s="30">
        <v>0</v>
      </c>
      <c r="N2277" s="32">
        <f t="shared" si="121"/>
        <v>11365.85</v>
      </c>
      <c r="O2277" s="33"/>
      <c r="P2277" s="34"/>
    </row>
    <row r="2278" spans="1:16" s="35" customFormat="1" x14ac:dyDescent="0.3">
      <c r="A2278" s="22" t="s">
        <v>307</v>
      </c>
      <c r="B2278" s="23" t="s">
        <v>308</v>
      </c>
      <c r="C2278" s="24" t="s">
        <v>310</v>
      </c>
      <c r="D2278" s="25">
        <v>43647</v>
      </c>
      <c r="E2278" s="25">
        <v>44012</v>
      </c>
      <c r="F2278" s="26" t="s">
        <v>158</v>
      </c>
      <c r="G2278" s="27" t="s">
        <v>159</v>
      </c>
      <c r="H2278" s="28" t="s">
        <v>58</v>
      </c>
      <c r="I2278" s="29" t="s">
        <v>136</v>
      </c>
      <c r="J2278" s="30">
        <v>14908</v>
      </c>
      <c r="K2278" s="31">
        <v>0</v>
      </c>
      <c r="L2278" s="32">
        <f t="shared" si="120"/>
        <v>14908</v>
      </c>
      <c r="M2278" s="30">
        <v>0</v>
      </c>
      <c r="N2278" s="32">
        <f t="shared" si="121"/>
        <v>14908</v>
      </c>
      <c r="O2278" s="33"/>
      <c r="P2278" s="34"/>
    </row>
    <row r="2279" spans="1:16" s="35" customFormat="1" x14ac:dyDescent="0.3">
      <c r="A2279" s="22" t="s">
        <v>307</v>
      </c>
      <c r="B2279" s="23" t="s">
        <v>308</v>
      </c>
      <c r="C2279" s="24" t="s">
        <v>310</v>
      </c>
      <c r="D2279" s="25">
        <v>43647</v>
      </c>
      <c r="E2279" s="25">
        <v>44012</v>
      </c>
      <c r="F2279" s="26" t="s">
        <v>158</v>
      </c>
      <c r="G2279" s="27" t="s">
        <v>159</v>
      </c>
      <c r="H2279" s="28" t="s">
        <v>96</v>
      </c>
      <c r="I2279" s="29" t="s">
        <v>161</v>
      </c>
      <c r="J2279" s="30">
        <v>0</v>
      </c>
      <c r="K2279" s="31">
        <v>0</v>
      </c>
      <c r="L2279" s="32">
        <f t="shared" si="120"/>
        <v>0</v>
      </c>
      <c r="M2279" s="30">
        <v>0</v>
      </c>
      <c r="N2279" s="32">
        <f t="shared" si="121"/>
        <v>0</v>
      </c>
      <c r="O2279" s="33"/>
      <c r="P2279" s="34"/>
    </row>
    <row r="2280" spans="1:16" s="35" customFormat="1" x14ac:dyDescent="0.3">
      <c r="A2280" s="22" t="s">
        <v>307</v>
      </c>
      <c r="B2280" s="23" t="s">
        <v>308</v>
      </c>
      <c r="C2280" s="24" t="s">
        <v>310</v>
      </c>
      <c r="D2280" s="25">
        <v>43647</v>
      </c>
      <c r="E2280" s="25">
        <v>44012</v>
      </c>
      <c r="F2280" s="26" t="s">
        <v>158</v>
      </c>
      <c r="G2280" s="27" t="s">
        <v>159</v>
      </c>
      <c r="H2280" s="28" t="s">
        <v>108</v>
      </c>
      <c r="I2280" s="29" t="s">
        <v>109</v>
      </c>
      <c r="J2280" s="30">
        <v>0</v>
      </c>
      <c r="K2280" s="31">
        <v>0</v>
      </c>
      <c r="L2280" s="32">
        <f t="shared" si="120"/>
        <v>0</v>
      </c>
      <c r="M2280" s="30">
        <v>0</v>
      </c>
      <c r="N2280" s="32">
        <f t="shared" si="121"/>
        <v>0</v>
      </c>
      <c r="O2280" s="33"/>
      <c r="P2280" s="34"/>
    </row>
    <row r="2281" spans="1:16" s="35" customFormat="1" x14ac:dyDescent="0.3">
      <c r="A2281" s="22" t="s">
        <v>307</v>
      </c>
      <c r="B2281" s="23" t="s">
        <v>308</v>
      </c>
      <c r="C2281" s="24" t="s">
        <v>310</v>
      </c>
      <c r="D2281" s="25">
        <v>43647</v>
      </c>
      <c r="E2281" s="25">
        <v>44012</v>
      </c>
      <c r="F2281" s="45" t="s">
        <v>158</v>
      </c>
      <c r="G2281" s="46" t="s">
        <v>159</v>
      </c>
      <c r="H2281" s="47" t="s">
        <v>34</v>
      </c>
      <c r="I2281" s="48" t="s">
        <v>162</v>
      </c>
      <c r="J2281" s="49">
        <f>SUM(J2276:J2280)</f>
        <v>94973</v>
      </c>
      <c r="K2281" s="50">
        <f>SUM(K2276:K2280)</f>
        <v>16838.05</v>
      </c>
      <c r="L2281" s="51">
        <f t="shared" si="120"/>
        <v>111811.05</v>
      </c>
      <c r="M2281" s="49">
        <f>SUM(M2276:M2280)</f>
        <v>0</v>
      </c>
      <c r="N2281" s="51">
        <f t="shared" si="121"/>
        <v>111811.05</v>
      </c>
      <c r="O2281" s="52"/>
      <c r="P2281" s="53"/>
    </row>
    <row r="2282" spans="1:16" s="35" customFormat="1" x14ac:dyDescent="0.3">
      <c r="A2282" s="22" t="s">
        <v>307</v>
      </c>
      <c r="B2282" s="23" t="s">
        <v>308</v>
      </c>
      <c r="C2282" s="24" t="s">
        <v>310</v>
      </c>
      <c r="D2282" s="25">
        <v>43647</v>
      </c>
      <c r="E2282" s="25">
        <v>44012</v>
      </c>
      <c r="F2282" s="26" t="s">
        <v>163</v>
      </c>
      <c r="G2282" s="27" t="s">
        <v>164</v>
      </c>
      <c r="H2282" s="28" t="s">
        <v>42</v>
      </c>
      <c r="I2282" s="29" t="s">
        <v>165</v>
      </c>
      <c r="J2282" s="30">
        <v>123500</v>
      </c>
      <c r="K2282" s="31">
        <v>8440.57</v>
      </c>
      <c r="L2282" s="32">
        <f t="shared" si="120"/>
        <v>131940.57</v>
      </c>
      <c r="M2282" s="30">
        <v>0</v>
      </c>
      <c r="N2282" s="32">
        <f t="shared" si="121"/>
        <v>131940.57</v>
      </c>
      <c r="O2282" s="33">
        <v>4757.9799999999996</v>
      </c>
      <c r="P2282" s="34">
        <v>5129.2300000000005</v>
      </c>
    </row>
    <row r="2283" spans="1:16" s="35" customFormat="1" x14ac:dyDescent="0.3">
      <c r="A2283" s="22" t="s">
        <v>307</v>
      </c>
      <c r="B2283" s="23" t="s">
        <v>308</v>
      </c>
      <c r="C2283" s="24" t="s">
        <v>310</v>
      </c>
      <c r="D2283" s="25">
        <v>43647</v>
      </c>
      <c r="E2283" s="25">
        <v>44012</v>
      </c>
      <c r="F2283" s="26" t="s">
        <v>163</v>
      </c>
      <c r="G2283" s="27" t="s">
        <v>164</v>
      </c>
      <c r="H2283" s="28" t="s">
        <v>166</v>
      </c>
      <c r="I2283" s="29" t="s">
        <v>167</v>
      </c>
      <c r="J2283" s="30">
        <v>0</v>
      </c>
      <c r="K2283" s="31">
        <v>17531.79</v>
      </c>
      <c r="L2283" s="32">
        <f t="shared" si="120"/>
        <v>17531.79</v>
      </c>
      <c r="M2283" s="30">
        <v>0</v>
      </c>
      <c r="N2283" s="32">
        <f t="shared" si="121"/>
        <v>17531.79</v>
      </c>
      <c r="O2283" s="33"/>
      <c r="P2283" s="34"/>
    </row>
    <row r="2284" spans="1:16" s="35" customFormat="1" x14ac:dyDescent="0.3">
      <c r="A2284" s="22" t="s">
        <v>307</v>
      </c>
      <c r="B2284" s="23" t="s">
        <v>308</v>
      </c>
      <c r="C2284" s="24" t="s">
        <v>310</v>
      </c>
      <c r="D2284" s="25">
        <v>43647</v>
      </c>
      <c r="E2284" s="25">
        <v>44012</v>
      </c>
      <c r="F2284" s="26" t="s">
        <v>163</v>
      </c>
      <c r="G2284" s="27" t="s">
        <v>164</v>
      </c>
      <c r="H2284" s="28" t="s">
        <v>44</v>
      </c>
      <c r="I2284" s="29" t="s">
        <v>168</v>
      </c>
      <c r="J2284" s="30">
        <v>1572567</v>
      </c>
      <c r="K2284" s="31">
        <v>107348.97</v>
      </c>
      <c r="L2284" s="32">
        <f t="shared" ref="L2284:L2336" si="122">SUM(J2284:K2284)</f>
        <v>1679915.97</v>
      </c>
      <c r="M2284" s="30">
        <v>0</v>
      </c>
      <c r="N2284" s="32">
        <f t="shared" ref="N2284:N2336" si="123">+SUM($L2284:$M2284)</f>
        <v>1679915.97</v>
      </c>
      <c r="O2284" s="33">
        <v>100696.06999999999</v>
      </c>
      <c r="P2284" s="34">
        <v>105733.78</v>
      </c>
    </row>
    <row r="2285" spans="1:16" s="35" customFormat="1" x14ac:dyDescent="0.3">
      <c r="A2285" s="22" t="s">
        <v>307</v>
      </c>
      <c r="B2285" s="23" t="s">
        <v>308</v>
      </c>
      <c r="C2285" s="24" t="s">
        <v>310</v>
      </c>
      <c r="D2285" s="25">
        <v>43647</v>
      </c>
      <c r="E2285" s="25">
        <v>44012</v>
      </c>
      <c r="F2285" s="26" t="s">
        <v>163</v>
      </c>
      <c r="G2285" s="27" t="s">
        <v>164</v>
      </c>
      <c r="H2285" s="28" t="s">
        <v>169</v>
      </c>
      <c r="I2285" s="29" t="s">
        <v>170</v>
      </c>
      <c r="J2285" s="30">
        <v>0</v>
      </c>
      <c r="K2285" s="31">
        <v>222973.16</v>
      </c>
      <c r="L2285" s="32">
        <f t="shared" si="122"/>
        <v>222973.16</v>
      </c>
      <c r="M2285" s="30">
        <v>0</v>
      </c>
      <c r="N2285" s="32">
        <f t="shared" si="123"/>
        <v>222973.16</v>
      </c>
      <c r="O2285" s="33"/>
      <c r="P2285" s="34"/>
    </row>
    <row r="2286" spans="1:16" s="35" customFormat="1" x14ac:dyDescent="0.3">
      <c r="A2286" s="22" t="s">
        <v>307</v>
      </c>
      <c r="B2286" s="23" t="s">
        <v>308</v>
      </c>
      <c r="C2286" s="24" t="s">
        <v>310</v>
      </c>
      <c r="D2286" s="25">
        <v>43647</v>
      </c>
      <c r="E2286" s="25">
        <v>44012</v>
      </c>
      <c r="F2286" s="26" t="s">
        <v>163</v>
      </c>
      <c r="G2286" s="27" t="s">
        <v>164</v>
      </c>
      <c r="H2286" s="28" t="s">
        <v>171</v>
      </c>
      <c r="I2286" s="29" t="s">
        <v>172</v>
      </c>
      <c r="J2286" s="30">
        <v>4969</v>
      </c>
      <c r="K2286" s="31">
        <v>0</v>
      </c>
      <c r="L2286" s="32">
        <f t="shared" si="122"/>
        <v>4969</v>
      </c>
      <c r="M2286" s="30">
        <v>0</v>
      </c>
      <c r="N2286" s="32">
        <f t="shared" si="123"/>
        <v>4969</v>
      </c>
      <c r="O2286" s="33">
        <v>0</v>
      </c>
      <c r="P2286" s="34">
        <v>0</v>
      </c>
    </row>
    <row r="2287" spans="1:16" s="35" customFormat="1" x14ac:dyDescent="0.3">
      <c r="A2287" s="22" t="s">
        <v>307</v>
      </c>
      <c r="B2287" s="23" t="s">
        <v>308</v>
      </c>
      <c r="C2287" s="24" t="s">
        <v>310</v>
      </c>
      <c r="D2287" s="25">
        <v>43647</v>
      </c>
      <c r="E2287" s="25">
        <v>44012</v>
      </c>
      <c r="F2287" s="26" t="s">
        <v>163</v>
      </c>
      <c r="G2287" s="27" t="s">
        <v>164</v>
      </c>
      <c r="H2287" s="28" t="s">
        <v>58</v>
      </c>
      <c r="I2287" s="29" t="s">
        <v>173</v>
      </c>
      <c r="J2287" s="30">
        <v>113919</v>
      </c>
      <c r="K2287" s="31">
        <v>0</v>
      </c>
      <c r="L2287" s="32">
        <f t="shared" si="122"/>
        <v>113919</v>
      </c>
      <c r="M2287" s="30">
        <v>0</v>
      </c>
      <c r="N2287" s="32">
        <f t="shared" si="123"/>
        <v>113919</v>
      </c>
      <c r="O2287" s="33"/>
      <c r="P2287" s="34"/>
    </row>
    <row r="2288" spans="1:16" s="35" customFormat="1" x14ac:dyDescent="0.3">
      <c r="A2288" s="22" t="s">
        <v>307</v>
      </c>
      <c r="B2288" s="23" t="s">
        <v>308</v>
      </c>
      <c r="C2288" s="24" t="s">
        <v>310</v>
      </c>
      <c r="D2288" s="25">
        <v>43647</v>
      </c>
      <c r="E2288" s="25">
        <v>44012</v>
      </c>
      <c r="F2288" s="26" t="s">
        <v>163</v>
      </c>
      <c r="G2288" s="27" t="s">
        <v>164</v>
      </c>
      <c r="H2288" s="28" t="s">
        <v>174</v>
      </c>
      <c r="I2288" s="29" t="s">
        <v>175</v>
      </c>
      <c r="J2288" s="30">
        <v>0</v>
      </c>
      <c r="K2288" s="31">
        <v>0</v>
      </c>
      <c r="L2288" s="32">
        <f t="shared" si="122"/>
        <v>0</v>
      </c>
      <c r="M2288" s="30">
        <v>0</v>
      </c>
      <c r="N2288" s="32">
        <f t="shared" si="123"/>
        <v>0</v>
      </c>
      <c r="O2288" s="33"/>
      <c r="P2288" s="34"/>
    </row>
    <row r="2289" spans="1:16" s="35" customFormat="1" x14ac:dyDescent="0.3">
      <c r="A2289" s="22" t="s">
        <v>307</v>
      </c>
      <c r="B2289" s="23" t="s">
        <v>308</v>
      </c>
      <c r="C2289" s="24" t="s">
        <v>310</v>
      </c>
      <c r="D2289" s="25">
        <v>43647</v>
      </c>
      <c r="E2289" s="25">
        <v>44012</v>
      </c>
      <c r="F2289" s="26" t="s">
        <v>163</v>
      </c>
      <c r="G2289" s="27" t="s">
        <v>164</v>
      </c>
      <c r="H2289" s="28" t="s">
        <v>82</v>
      </c>
      <c r="I2289" s="29" t="s">
        <v>176</v>
      </c>
      <c r="J2289" s="30">
        <v>0</v>
      </c>
      <c r="K2289" s="31">
        <v>0</v>
      </c>
      <c r="L2289" s="32">
        <f t="shared" si="122"/>
        <v>0</v>
      </c>
      <c r="M2289" s="30">
        <v>0</v>
      </c>
      <c r="N2289" s="32">
        <f t="shared" si="123"/>
        <v>0</v>
      </c>
      <c r="O2289" s="33"/>
      <c r="P2289" s="34"/>
    </row>
    <row r="2290" spans="1:16" s="35" customFormat="1" x14ac:dyDescent="0.3">
      <c r="A2290" s="22" t="s">
        <v>307</v>
      </c>
      <c r="B2290" s="23" t="s">
        <v>308</v>
      </c>
      <c r="C2290" s="24" t="s">
        <v>310</v>
      </c>
      <c r="D2290" s="25">
        <v>43647</v>
      </c>
      <c r="E2290" s="25">
        <v>44012</v>
      </c>
      <c r="F2290" s="26" t="s">
        <v>163</v>
      </c>
      <c r="G2290" s="27" t="s">
        <v>164</v>
      </c>
      <c r="H2290" s="28" t="s">
        <v>96</v>
      </c>
      <c r="I2290" s="29" t="s">
        <v>177</v>
      </c>
      <c r="J2290" s="30">
        <v>6692</v>
      </c>
      <c r="K2290" s="31">
        <v>0</v>
      </c>
      <c r="L2290" s="32">
        <f t="shared" si="122"/>
        <v>6692</v>
      </c>
      <c r="M2290" s="30">
        <v>0</v>
      </c>
      <c r="N2290" s="32">
        <f t="shared" si="123"/>
        <v>6692</v>
      </c>
      <c r="O2290" s="33"/>
      <c r="P2290" s="34"/>
    </row>
    <row r="2291" spans="1:16" s="35" customFormat="1" x14ac:dyDescent="0.3">
      <c r="A2291" s="22" t="s">
        <v>307</v>
      </c>
      <c r="B2291" s="23" t="s">
        <v>308</v>
      </c>
      <c r="C2291" s="24" t="s">
        <v>310</v>
      </c>
      <c r="D2291" s="25">
        <v>43647</v>
      </c>
      <c r="E2291" s="25">
        <v>44012</v>
      </c>
      <c r="F2291" s="26" t="s">
        <v>163</v>
      </c>
      <c r="G2291" s="27" t="s">
        <v>164</v>
      </c>
      <c r="H2291" s="28" t="s">
        <v>100</v>
      </c>
      <c r="I2291" s="29" t="s">
        <v>178</v>
      </c>
      <c r="J2291" s="30">
        <v>0</v>
      </c>
      <c r="K2291" s="31">
        <v>0</v>
      </c>
      <c r="L2291" s="32">
        <f t="shared" si="122"/>
        <v>0</v>
      </c>
      <c r="M2291" s="30">
        <v>0</v>
      </c>
      <c r="N2291" s="32">
        <f t="shared" si="123"/>
        <v>0</v>
      </c>
      <c r="O2291" s="33"/>
      <c r="P2291" s="34"/>
    </row>
    <row r="2292" spans="1:16" s="35" customFormat="1" x14ac:dyDescent="0.3">
      <c r="A2292" s="22" t="s">
        <v>307</v>
      </c>
      <c r="B2292" s="23" t="s">
        <v>308</v>
      </c>
      <c r="C2292" s="24" t="s">
        <v>310</v>
      </c>
      <c r="D2292" s="25">
        <v>43647</v>
      </c>
      <c r="E2292" s="25">
        <v>44012</v>
      </c>
      <c r="F2292" s="26" t="s">
        <v>163</v>
      </c>
      <c r="G2292" s="27" t="s">
        <v>164</v>
      </c>
      <c r="H2292" s="28" t="s">
        <v>150</v>
      </c>
      <c r="I2292" s="29" t="s">
        <v>179</v>
      </c>
      <c r="J2292" s="30">
        <v>0</v>
      </c>
      <c r="K2292" s="31">
        <v>0</v>
      </c>
      <c r="L2292" s="32">
        <f t="shared" si="122"/>
        <v>0</v>
      </c>
      <c r="M2292" s="30">
        <v>0</v>
      </c>
      <c r="N2292" s="32">
        <f t="shared" si="123"/>
        <v>0</v>
      </c>
      <c r="O2292" s="33"/>
      <c r="P2292" s="34"/>
    </row>
    <row r="2293" spans="1:16" s="35" customFormat="1" x14ac:dyDescent="0.3">
      <c r="A2293" s="22" t="s">
        <v>307</v>
      </c>
      <c r="B2293" s="23" t="s">
        <v>308</v>
      </c>
      <c r="C2293" s="24" t="s">
        <v>310</v>
      </c>
      <c r="D2293" s="25">
        <v>43647</v>
      </c>
      <c r="E2293" s="25">
        <v>44012</v>
      </c>
      <c r="F2293" s="26" t="s">
        <v>163</v>
      </c>
      <c r="G2293" s="27" t="s">
        <v>164</v>
      </c>
      <c r="H2293" s="28" t="s">
        <v>180</v>
      </c>
      <c r="I2293" s="29" t="s">
        <v>181</v>
      </c>
      <c r="J2293" s="30">
        <v>0</v>
      </c>
      <c r="K2293" s="31">
        <v>0</v>
      </c>
      <c r="L2293" s="32">
        <f t="shared" si="122"/>
        <v>0</v>
      </c>
      <c r="M2293" s="30">
        <v>0</v>
      </c>
      <c r="N2293" s="32">
        <f t="shared" si="123"/>
        <v>0</v>
      </c>
      <c r="O2293" s="33"/>
      <c r="P2293" s="34"/>
    </row>
    <row r="2294" spans="1:16" s="35" customFormat="1" x14ac:dyDescent="0.3">
      <c r="A2294" s="22" t="s">
        <v>307</v>
      </c>
      <c r="B2294" s="23" t="s">
        <v>308</v>
      </c>
      <c r="C2294" s="24" t="s">
        <v>310</v>
      </c>
      <c r="D2294" s="25">
        <v>43647</v>
      </c>
      <c r="E2294" s="25">
        <v>44012</v>
      </c>
      <c r="F2294" s="26" t="s">
        <v>163</v>
      </c>
      <c r="G2294" s="27" t="s">
        <v>164</v>
      </c>
      <c r="H2294" s="28" t="s">
        <v>182</v>
      </c>
      <c r="I2294" s="29" t="s">
        <v>183</v>
      </c>
      <c r="J2294" s="30">
        <v>0</v>
      </c>
      <c r="K2294" s="31">
        <v>0</v>
      </c>
      <c r="L2294" s="32">
        <f t="shared" si="122"/>
        <v>0</v>
      </c>
      <c r="M2294" s="30">
        <v>0</v>
      </c>
      <c r="N2294" s="32">
        <f t="shared" si="123"/>
        <v>0</v>
      </c>
      <c r="O2294" s="33"/>
      <c r="P2294" s="34"/>
    </row>
    <row r="2295" spans="1:16" s="35" customFormat="1" x14ac:dyDescent="0.3">
      <c r="A2295" s="22" t="s">
        <v>307</v>
      </c>
      <c r="B2295" s="23" t="s">
        <v>308</v>
      </c>
      <c r="C2295" s="24" t="s">
        <v>310</v>
      </c>
      <c r="D2295" s="25">
        <v>43647</v>
      </c>
      <c r="E2295" s="25">
        <v>44012</v>
      </c>
      <c r="F2295" s="26" t="s">
        <v>163</v>
      </c>
      <c r="G2295" s="27" t="s">
        <v>164</v>
      </c>
      <c r="H2295" s="28" t="s">
        <v>184</v>
      </c>
      <c r="I2295" s="29" t="s">
        <v>185</v>
      </c>
      <c r="J2295" s="30">
        <v>0</v>
      </c>
      <c r="K2295" s="31">
        <v>0</v>
      </c>
      <c r="L2295" s="32">
        <f t="shared" si="122"/>
        <v>0</v>
      </c>
      <c r="M2295" s="30">
        <v>0</v>
      </c>
      <c r="N2295" s="32">
        <f t="shared" si="123"/>
        <v>0</v>
      </c>
      <c r="O2295" s="33"/>
      <c r="P2295" s="34"/>
    </row>
    <row r="2296" spans="1:16" s="35" customFormat="1" x14ac:dyDescent="0.3">
      <c r="A2296" s="22" t="s">
        <v>307</v>
      </c>
      <c r="B2296" s="23" t="s">
        <v>308</v>
      </c>
      <c r="C2296" s="24" t="s">
        <v>310</v>
      </c>
      <c r="D2296" s="25">
        <v>43647</v>
      </c>
      <c r="E2296" s="25">
        <v>44012</v>
      </c>
      <c r="F2296" s="26" t="s">
        <v>163</v>
      </c>
      <c r="G2296" s="27" t="s">
        <v>164</v>
      </c>
      <c r="H2296" s="28" t="s">
        <v>186</v>
      </c>
      <c r="I2296" s="29" t="s">
        <v>187</v>
      </c>
      <c r="J2296" s="30">
        <v>0</v>
      </c>
      <c r="K2296" s="31">
        <v>0</v>
      </c>
      <c r="L2296" s="32">
        <f t="shared" si="122"/>
        <v>0</v>
      </c>
      <c r="M2296" s="30">
        <v>0</v>
      </c>
      <c r="N2296" s="32">
        <f t="shared" si="123"/>
        <v>0</v>
      </c>
      <c r="O2296" s="33"/>
      <c r="P2296" s="34"/>
    </row>
    <row r="2297" spans="1:16" s="35" customFormat="1" x14ac:dyDescent="0.3">
      <c r="A2297" s="22" t="s">
        <v>307</v>
      </c>
      <c r="B2297" s="23" t="s">
        <v>308</v>
      </c>
      <c r="C2297" s="24" t="s">
        <v>310</v>
      </c>
      <c r="D2297" s="25">
        <v>43647</v>
      </c>
      <c r="E2297" s="25">
        <v>44012</v>
      </c>
      <c r="F2297" s="26" t="s">
        <v>163</v>
      </c>
      <c r="G2297" s="27" t="s">
        <v>164</v>
      </c>
      <c r="H2297" s="28" t="s">
        <v>188</v>
      </c>
      <c r="I2297" s="29" t="s">
        <v>189</v>
      </c>
      <c r="J2297" s="30">
        <v>0</v>
      </c>
      <c r="K2297" s="31">
        <v>0</v>
      </c>
      <c r="L2297" s="32">
        <f t="shared" si="122"/>
        <v>0</v>
      </c>
      <c r="M2297" s="30">
        <v>0</v>
      </c>
      <c r="N2297" s="32">
        <f t="shared" si="123"/>
        <v>0</v>
      </c>
      <c r="O2297" s="33"/>
      <c r="P2297" s="34"/>
    </row>
    <row r="2298" spans="1:16" s="35" customFormat="1" x14ac:dyDescent="0.3">
      <c r="A2298" s="22" t="s">
        <v>307</v>
      </c>
      <c r="B2298" s="23" t="s">
        <v>308</v>
      </c>
      <c r="C2298" s="24" t="s">
        <v>310</v>
      </c>
      <c r="D2298" s="25">
        <v>43647</v>
      </c>
      <c r="E2298" s="25">
        <v>44012</v>
      </c>
      <c r="F2298" s="26" t="s">
        <v>163</v>
      </c>
      <c r="G2298" s="27" t="s">
        <v>164</v>
      </c>
      <c r="H2298" s="28" t="s">
        <v>108</v>
      </c>
      <c r="I2298" s="29" t="s">
        <v>109</v>
      </c>
      <c r="J2298" s="30">
        <v>0</v>
      </c>
      <c r="K2298" s="31">
        <v>0</v>
      </c>
      <c r="L2298" s="32">
        <f t="shared" si="122"/>
        <v>0</v>
      </c>
      <c r="M2298" s="30">
        <v>0</v>
      </c>
      <c r="N2298" s="32">
        <f t="shared" si="123"/>
        <v>0</v>
      </c>
      <c r="O2298" s="33"/>
      <c r="P2298" s="34"/>
    </row>
    <row r="2299" spans="1:16" s="35" customFormat="1" x14ac:dyDescent="0.3">
      <c r="A2299" s="22" t="s">
        <v>307</v>
      </c>
      <c r="B2299" s="23" t="s">
        <v>308</v>
      </c>
      <c r="C2299" s="24" t="s">
        <v>310</v>
      </c>
      <c r="D2299" s="25">
        <v>43647</v>
      </c>
      <c r="E2299" s="25">
        <v>44012</v>
      </c>
      <c r="F2299" s="45" t="s">
        <v>163</v>
      </c>
      <c r="G2299" s="46" t="s">
        <v>164</v>
      </c>
      <c r="H2299" s="47" t="s">
        <v>34</v>
      </c>
      <c r="I2299" s="48" t="s">
        <v>190</v>
      </c>
      <c r="J2299" s="49">
        <f>SUM(J2282:J2298)</f>
        <v>1821647</v>
      </c>
      <c r="K2299" s="50">
        <f>SUM(K2282:K2298)</f>
        <v>356294.49</v>
      </c>
      <c r="L2299" s="51">
        <f t="shared" si="122"/>
        <v>2177941.4900000002</v>
      </c>
      <c r="M2299" s="49">
        <f>SUM(M2282:M2298)</f>
        <v>0</v>
      </c>
      <c r="N2299" s="51">
        <f t="shared" si="123"/>
        <v>2177941.4900000002</v>
      </c>
      <c r="O2299" s="52"/>
      <c r="P2299" s="53"/>
    </row>
    <row r="2300" spans="1:16" s="35" customFormat="1" x14ac:dyDescent="0.3">
      <c r="A2300" s="22" t="s">
        <v>307</v>
      </c>
      <c r="B2300" s="23" t="s">
        <v>308</v>
      </c>
      <c r="C2300" s="24" t="s">
        <v>310</v>
      </c>
      <c r="D2300" s="25">
        <v>43647</v>
      </c>
      <c r="E2300" s="25">
        <v>44012</v>
      </c>
      <c r="F2300" s="26" t="s">
        <v>191</v>
      </c>
      <c r="G2300" s="27" t="s">
        <v>192</v>
      </c>
      <c r="H2300" s="28" t="s">
        <v>42</v>
      </c>
      <c r="I2300" s="29" t="s">
        <v>135</v>
      </c>
      <c r="J2300" s="30">
        <v>87402</v>
      </c>
      <c r="K2300" s="31">
        <v>4103.46</v>
      </c>
      <c r="L2300" s="32">
        <f t="shared" si="122"/>
        <v>91505.46</v>
      </c>
      <c r="M2300" s="30">
        <v>0</v>
      </c>
      <c r="N2300" s="32">
        <f t="shared" si="123"/>
        <v>91505.46</v>
      </c>
      <c r="O2300" s="33">
        <v>5840.5300000000007</v>
      </c>
      <c r="P2300" s="34">
        <v>6238.4699999999993</v>
      </c>
    </row>
    <row r="2301" spans="1:16" s="35" customFormat="1" x14ac:dyDescent="0.3">
      <c r="A2301" s="22" t="s">
        <v>307</v>
      </c>
      <c r="B2301" s="23" t="s">
        <v>308</v>
      </c>
      <c r="C2301" s="24" t="s">
        <v>310</v>
      </c>
      <c r="D2301" s="25">
        <v>43647</v>
      </c>
      <c r="E2301" s="25">
        <v>44012</v>
      </c>
      <c r="F2301" s="26" t="s">
        <v>191</v>
      </c>
      <c r="G2301" s="27" t="s">
        <v>192</v>
      </c>
      <c r="H2301" s="28" t="s">
        <v>44</v>
      </c>
      <c r="I2301" s="29" t="s">
        <v>45</v>
      </c>
      <c r="J2301" s="30">
        <v>0</v>
      </c>
      <c r="K2301" s="31">
        <v>8520.4</v>
      </c>
      <c r="L2301" s="32">
        <f t="shared" si="122"/>
        <v>8520.4</v>
      </c>
      <c r="M2301" s="30">
        <v>0</v>
      </c>
      <c r="N2301" s="32">
        <f t="shared" si="123"/>
        <v>8520.4</v>
      </c>
      <c r="O2301" s="33"/>
      <c r="P2301" s="34"/>
    </row>
    <row r="2302" spans="1:16" s="35" customFormat="1" x14ac:dyDescent="0.3">
      <c r="A2302" s="22" t="s">
        <v>307</v>
      </c>
      <c r="B2302" s="23" t="s">
        <v>308</v>
      </c>
      <c r="C2302" s="24" t="s">
        <v>310</v>
      </c>
      <c r="D2302" s="25">
        <v>43647</v>
      </c>
      <c r="E2302" s="25">
        <v>44012</v>
      </c>
      <c r="F2302" s="26" t="s">
        <v>191</v>
      </c>
      <c r="G2302" s="27" t="s">
        <v>192</v>
      </c>
      <c r="H2302" s="28" t="s">
        <v>58</v>
      </c>
      <c r="I2302" s="29" t="s">
        <v>193</v>
      </c>
      <c r="J2302" s="30">
        <v>2681</v>
      </c>
      <c r="K2302" s="31">
        <v>0</v>
      </c>
      <c r="L2302" s="32">
        <f t="shared" si="122"/>
        <v>2681</v>
      </c>
      <c r="M2302" s="30">
        <v>0</v>
      </c>
      <c r="N2302" s="32">
        <f t="shared" si="123"/>
        <v>2681</v>
      </c>
      <c r="O2302" s="33"/>
      <c r="P2302" s="34"/>
    </row>
    <row r="2303" spans="1:16" s="35" customFormat="1" x14ac:dyDescent="0.3">
      <c r="A2303" s="22" t="s">
        <v>307</v>
      </c>
      <c r="B2303" s="23" t="s">
        <v>308</v>
      </c>
      <c r="C2303" s="24" t="s">
        <v>310</v>
      </c>
      <c r="D2303" s="25">
        <v>43647</v>
      </c>
      <c r="E2303" s="25">
        <v>44012</v>
      </c>
      <c r="F2303" s="26" t="s">
        <v>191</v>
      </c>
      <c r="G2303" s="27" t="s">
        <v>192</v>
      </c>
      <c r="H2303" s="28" t="s">
        <v>96</v>
      </c>
      <c r="I2303" s="29" t="s">
        <v>177</v>
      </c>
      <c r="J2303" s="30">
        <v>5355</v>
      </c>
      <c r="K2303" s="31">
        <v>0</v>
      </c>
      <c r="L2303" s="32">
        <f t="shared" si="122"/>
        <v>5355</v>
      </c>
      <c r="M2303" s="30">
        <v>0</v>
      </c>
      <c r="N2303" s="32">
        <f t="shared" si="123"/>
        <v>5355</v>
      </c>
      <c r="O2303" s="33"/>
      <c r="P2303" s="34"/>
    </row>
    <row r="2304" spans="1:16" s="35" customFormat="1" x14ac:dyDescent="0.3">
      <c r="A2304" s="22" t="s">
        <v>307</v>
      </c>
      <c r="B2304" s="23" t="s">
        <v>308</v>
      </c>
      <c r="C2304" s="24" t="s">
        <v>310</v>
      </c>
      <c r="D2304" s="25">
        <v>43647</v>
      </c>
      <c r="E2304" s="25">
        <v>44012</v>
      </c>
      <c r="F2304" s="26" t="s">
        <v>191</v>
      </c>
      <c r="G2304" s="27" t="s">
        <v>192</v>
      </c>
      <c r="H2304" s="28" t="s">
        <v>108</v>
      </c>
      <c r="I2304" s="29" t="s">
        <v>109</v>
      </c>
      <c r="J2304" s="30">
        <v>0</v>
      </c>
      <c r="K2304" s="31">
        <v>0</v>
      </c>
      <c r="L2304" s="32">
        <f t="shared" si="122"/>
        <v>0</v>
      </c>
      <c r="M2304" s="30">
        <v>0</v>
      </c>
      <c r="N2304" s="32">
        <f t="shared" si="123"/>
        <v>0</v>
      </c>
      <c r="O2304" s="33"/>
      <c r="P2304" s="34"/>
    </row>
    <row r="2305" spans="1:16" s="35" customFormat="1" x14ac:dyDescent="0.3">
      <c r="A2305" s="22" t="s">
        <v>311</v>
      </c>
      <c r="B2305" s="23" t="s">
        <v>312</v>
      </c>
      <c r="C2305" s="24" t="s">
        <v>310</v>
      </c>
      <c r="D2305" s="25">
        <v>43647</v>
      </c>
      <c r="E2305" s="25">
        <v>44012</v>
      </c>
      <c r="F2305" s="45" t="s">
        <v>191</v>
      </c>
      <c r="G2305" s="46" t="s">
        <v>192</v>
      </c>
      <c r="H2305" s="47" t="s">
        <v>34</v>
      </c>
      <c r="I2305" s="48" t="s">
        <v>194</v>
      </c>
      <c r="J2305" s="49">
        <f>SUM(J2300:J2304)</f>
        <v>95438</v>
      </c>
      <c r="K2305" s="50">
        <f>SUM(K2300:K2304)</f>
        <v>12623.86</v>
      </c>
      <c r="L2305" s="51">
        <f t="shared" si="122"/>
        <v>108061.86</v>
      </c>
      <c r="M2305" s="49">
        <f>SUM(M2300:M2304)</f>
        <v>0</v>
      </c>
      <c r="N2305" s="51">
        <f t="shared" si="123"/>
        <v>108061.86</v>
      </c>
      <c r="O2305" s="52"/>
      <c r="P2305" s="53"/>
    </row>
    <row r="2306" spans="1:16" s="35" customFormat="1" x14ac:dyDescent="0.3">
      <c r="A2306" s="22" t="s">
        <v>311</v>
      </c>
      <c r="B2306" s="23" t="s">
        <v>312</v>
      </c>
      <c r="C2306" s="24" t="s">
        <v>310</v>
      </c>
      <c r="D2306" s="25">
        <v>43647</v>
      </c>
      <c r="E2306" s="25">
        <v>44012</v>
      </c>
      <c r="F2306" s="26" t="s">
        <v>195</v>
      </c>
      <c r="G2306" s="27" t="s">
        <v>196</v>
      </c>
      <c r="H2306" s="28" t="s">
        <v>42</v>
      </c>
      <c r="I2306" s="29" t="s">
        <v>197</v>
      </c>
      <c r="J2306" s="30">
        <v>505669</v>
      </c>
      <c r="K2306" s="31">
        <v>34559.78</v>
      </c>
      <c r="L2306" s="32">
        <f t="shared" si="122"/>
        <v>540228.78</v>
      </c>
      <c r="M2306" s="30">
        <v>0</v>
      </c>
      <c r="N2306" s="32">
        <f t="shared" si="123"/>
        <v>540228.78</v>
      </c>
      <c r="O2306" s="33">
        <v>36124.379999999997</v>
      </c>
      <c r="P2306" s="34">
        <v>39524.589999999997</v>
      </c>
    </row>
    <row r="2307" spans="1:16" s="35" customFormat="1" x14ac:dyDescent="0.3">
      <c r="A2307" s="22" t="s">
        <v>311</v>
      </c>
      <c r="B2307" s="23" t="s">
        <v>312</v>
      </c>
      <c r="C2307" s="24" t="s">
        <v>310</v>
      </c>
      <c r="D2307" s="25">
        <v>43647</v>
      </c>
      <c r="E2307" s="25">
        <v>44012</v>
      </c>
      <c r="F2307" s="26" t="s">
        <v>195</v>
      </c>
      <c r="G2307" s="27" t="s">
        <v>196</v>
      </c>
      <c r="H2307" s="28" t="s">
        <v>44</v>
      </c>
      <c r="I2307" s="29" t="s">
        <v>198</v>
      </c>
      <c r="J2307" s="30">
        <v>0</v>
      </c>
      <c r="K2307" s="31">
        <v>71783.67</v>
      </c>
      <c r="L2307" s="32">
        <f t="shared" si="122"/>
        <v>71783.67</v>
      </c>
      <c r="M2307" s="30">
        <v>0</v>
      </c>
      <c r="N2307" s="32">
        <f t="shared" si="123"/>
        <v>71783.67</v>
      </c>
      <c r="O2307" s="33"/>
      <c r="P2307" s="34"/>
    </row>
    <row r="2308" spans="1:16" s="35" customFormat="1" x14ac:dyDescent="0.3">
      <c r="A2308" s="22" t="s">
        <v>311</v>
      </c>
      <c r="B2308" s="23" t="s">
        <v>312</v>
      </c>
      <c r="C2308" s="24" t="s">
        <v>310</v>
      </c>
      <c r="D2308" s="25">
        <v>43647</v>
      </c>
      <c r="E2308" s="25">
        <v>44012</v>
      </c>
      <c r="F2308" s="26" t="s">
        <v>195</v>
      </c>
      <c r="G2308" s="27" t="s">
        <v>196</v>
      </c>
      <c r="H2308" s="28" t="s">
        <v>58</v>
      </c>
      <c r="I2308" s="29" t="s">
        <v>199</v>
      </c>
      <c r="J2308" s="30">
        <v>3508</v>
      </c>
      <c r="K2308" s="31">
        <v>0</v>
      </c>
      <c r="L2308" s="32">
        <f t="shared" si="122"/>
        <v>3508</v>
      </c>
      <c r="M2308" s="30">
        <v>0</v>
      </c>
      <c r="N2308" s="32">
        <f t="shared" si="123"/>
        <v>3508</v>
      </c>
      <c r="O2308" s="33"/>
      <c r="P2308" s="34"/>
    </row>
    <row r="2309" spans="1:16" s="35" customFormat="1" x14ac:dyDescent="0.3">
      <c r="A2309" s="22" t="s">
        <v>311</v>
      </c>
      <c r="B2309" s="23" t="s">
        <v>312</v>
      </c>
      <c r="C2309" s="24" t="s">
        <v>310</v>
      </c>
      <c r="D2309" s="25">
        <v>43647</v>
      </c>
      <c r="E2309" s="25">
        <v>44012</v>
      </c>
      <c r="F2309" s="26" t="s">
        <v>195</v>
      </c>
      <c r="G2309" s="27" t="s">
        <v>196</v>
      </c>
      <c r="H2309" s="28" t="s">
        <v>96</v>
      </c>
      <c r="I2309" s="29" t="s">
        <v>139</v>
      </c>
      <c r="J2309" s="30">
        <v>0</v>
      </c>
      <c r="K2309" s="31">
        <v>0</v>
      </c>
      <c r="L2309" s="32">
        <f t="shared" si="122"/>
        <v>0</v>
      </c>
      <c r="M2309" s="30">
        <v>0</v>
      </c>
      <c r="N2309" s="32">
        <f t="shared" si="123"/>
        <v>0</v>
      </c>
      <c r="O2309" s="33"/>
      <c r="P2309" s="34"/>
    </row>
    <row r="2310" spans="1:16" s="35" customFormat="1" x14ac:dyDescent="0.3">
      <c r="A2310" s="22" t="s">
        <v>311</v>
      </c>
      <c r="B2310" s="23" t="s">
        <v>312</v>
      </c>
      <c r="C2310" s="24" t="s">
        <v>310</v>
      </c>
      <c r="D2310" s="25">
        <v>43647</v>
      </c>
      <c r="E2310" s="25">
        <v>44012</v>
      </c>
      <c r="F2310" s="26" t="s">
        <v>195</v>
      </c>
      <c r="G2310" s="27" t="s">
        <v>196</v>
      </c>
      <c r="H2310" s="28" t="s">
        <v>200</v>
      </c>
      <c r="I2310" s="29" t="s">
        <v>201</v>
      </c>
      <c r="J2310" s="30">
        <v>18740</v>
      </c>
      <c r="K2310" s="31">
        <v>0</v>
      </c>
      <c r="L2310" s="32">
        <f t="shared" si="122"/>
        <v>18740</v>
      </c>
      <c r="M2310" s="30">
        <v>0</v>
      </c>
      <c r="N2310" s="32">
        <f t="shared" si="123"/>
        <v>18740</v>
      </c>
      <c r="O2310" s="33"/>
      <c r="P2310" s="34"/>
    </row>
    <row r="2311" spans="1:16" s="35" customFormat="1" x14ac:dyDescent="0.3">
      <c r="A2311" s="22" t="s">
        <v>311</v>
      </c>
      <c r="B2311" s="23" t="s">
        <v>312</v>
      </c>
      <c r="C2311" s="24" t="s">
        <v>310</v>
      </c>
      <c r="D2311" s="25">
        <v>43647</v>
      </c>
      <c r="E2311" s="25">
        <v>44012</v>
      </c>
      <c r="F2311" s="26" t="s">
        <v>195</v>
      </c>
      <c r="G2311" s="27" t="s">
        <v>196</v>
      </c>
      <c r="H2311" s="28" t="s">
        <v>202</v>
      </c>
      <c r="I2311" s="29" t="s">
        <v>203</v>
      </c>
      <c r="J2311" s="30">
        <v>17440</v>
      </c>
      <c r="K2311" s="31">
        <v>0</v>
      </c>
      <c r="L2311" s="32">
        <f t="shared" si="122"/>
        <v>17440</v>
      </c>
      <c r="M2311" s="30">
        <v>0</v>
      </c>
      <c r="N2311" s="32">
        <f t="shared" si="123"/>
        <v>17440</v>
      </c>
      <c r="O2311" s="33"/>
      <c r="P2311" s="34"/>
    </row>
    <row r="2312" spans="1:16" s="35" customFormat="1" x14ac:dyDescent="0.3">
      <c r="A2312" s="22" t="s">
        <v>311</v>
      </c>
      <c r="B2312" s="23" t="s">
        <v>312</v>
      </c>
      <c r="C2312" s="24" t="s">
        <v>310</v>
      </c>
      <c r="D2312" s="25">
        <v>43647</v>
      </c>
      <c r="E2312" s="25">
        <v>44012</v>
      </c>
      <c r="F2312" s="26" t="s">
        <v>195</v>
      </c>
      <c r="G2312" s="27" t="s">
        <v>196</v>
      </c>
      <c r="H2312" s="28" t="s">
        <v>204</v>
      </c>
      <c r="I2312" s="29" t="s">
        <v>205</v>
      </c>
      <c r="J2312" s="30">
        <v>0</v>
      </c>
      <c r="K2312" s="31">
        <v>0</v>
      </c>
      <c r="L2312" s="32">
        <f t="shared" si="122"/>
        <v>0</v>
      </c>
      <c r="M2312" s="30">
        <v>0</v>
      </c>
      <c r="N2312" s="32">
        <f t="shared" si="123"/>
        <v>0</v>
      </c>
      <c r="O2312" s="33"/>
      <c r="P2312" s="34"/>
    </row>
    <row r="2313" spans="1:16" s="35" customFormat="1" x14ac:dyDescent="0.3">
      <c r="A2313" s="22" t="s">
        <v>311</v>
      </c>
      <c r="B2313" s="23" t="s">
        <v>312</v>
      </c>
      <c r="C2313" s="24" t="s">
        <v>310</v>
      </c>
      <c r="D2313" s="25">
        <v>43647</v>
      </c>
      <c r="E2313" s="25">
        <v>44012</v>
      </c>
      <c r="F2313" s="26" t="s">
        <v>195</v>
      </c>
      <c r="G2313" s="27" t="s">
        <v>196</v>
      </c>
      <c r="H2313" s="28" t="s">
        <v>206</v>
      </c>
      <c r="I2313" s="29" t="s">
        <v>207</v>
      </c>
      <c r="J2313" s="30">
        <v>10040</v>
      </c>
      <c r="K2313" s="31">
        <v>0</v>
      </c>
      <c r="L2313" s="32">
        <f t="shared" si="122"/>
        <v>10040</v>
      </c>
      <c r="M2313" s="30">
        <v>0</v>
      </c>
      <c r="N2313" s="32">
        <f t="shared" si="123"/>
        <v>10040</v>
      </c>
      <c r="O2313" s="33"/>
      <c r="P2313" s="34"/>
    </row>
    <row r="2314" spans="1:16" s="35" customFormat="1" x14ac:dyDescent="0.3">
      <c r="A2314" s="22" t="s">
        <v>311</v>
      </c>
      <c r="B2314" s="23" t="s">
        <v>312</v>
      </c>
      <c r="C2314" s="24" t="s">
        <v>310</v>
      </c>
      <c r="D2314" s="25">
        <v>43647</v>
      </c>
      <c r="E2314" s="25">
        <v>44012</v>
      </c>
      <c r="F2314" s="26" t="s">
        <v>195</v>
      </c>
      <c r="G2314" s="27" t="s">
        <v>196</v>
      </c>
      <c r="H2314" s="28" t="s">
        <v>208</v>
      </c>
      <c r="I2314" s="29" t="s">
        <v>209</v>
      </c>
      <c r="J2314" s="30">
        <v>0</v>
      </c>
      <c r="K2314" s="31">
        <v>0</v>
      </c>
      <c r="L2314" s="32">
        <f t="shared" si="122"/>
        <v>0</v>
      </c>
      <c r="M2314" s="30">
        <v>0</v>
      </c>
      <c r="N2314" s="32">
        <f t="shared" si="123"/>
        <v>0</v>
      </c>
      <c r="O2314" s="33"/>
      <c r="P2314" s="34"/>
    </row>
    <row r="2315" spans="1:16" s="35" customFormat="1" x14ac:dyDescent="0.3">
      <c r="A2315" s="22" t="s">
        <v>311</v>
      </c>
      <c r="B2315" s="23" t="s">
        <v>312</v>
      </c>
      <c r="C2315" s="24" t="s">
        <v>310</v>
      </c>
      <c r="D2315" s="25">
        <v>43647</v>
      </c>
      <c r="E2315" s="25">
        <v>44012</v>
      </c>
      <c r="F2315" s="26" t="s">
        <v>195</v>
      </c>
      <c r="G2315" s="27" t="s">
        <v>196</v>
      </c>
      <c r="H2315" s="28" t="s">
        <v>210</v>
      </c>
      <c r="I2315" s="29" t="s">
        <v>211</v>
      </c>
      <c r="J2315" s="30">
        <v>0</v>
      </c>
      <c r="K2315" s="31">
        <v>0</v>
      </c>
      <c r="L2315" s="32">
        <f t="shared" si="122"/>
        <v>0</v>
      </c>
      <c r="M2315" s="30">
        <v>0</v>
      </c>
      <c r="N2315" s="32">
        <f t="shared" si="123"/>
        <v>0</v>
      </c>
      <c r="O2315" s="33"/>
      <c r="P2315" s="34"/>
    </row>
    <row r="2316" spans="1:16" s="35" customFormat="1" x14ac:dyDescent="0.3">
      <c r="A2316" s="22" t="s">
        <v>311</v>
      </c>
      <c r="B2316" s="23" t="s">
        <v>312</v>
      </c>
      <c r="C2316" s="24" t="s">
        <v>310</v>
      </c>
      <c r="D2316" s="25">
        <v>43647</v>
      </c>
      <c r="E2316" s="25">
        <v>44012</v>
      </c>
      <c r="F2316" s="26" t="s">
        <v>195</v>
      </c>
      <c r="G2316" s="27" t="s">
        <v>196</v>
      </c>
      <c r="H2316" s="28" t="s">
        <v>212</v>
      </c>
      <c r="I2316" s="29" t="s">
        <v>213</v>
      </c>
      <c r="J2316" s="30">
        <v>0</v>
      </c>
      <c r="K2316" s="31">
        <v>0</v>
      </c>
      <c r="L2316" s="32">
        <f t="shared" si="122"/>
        <v>0</v>
      </c>
      <c r="M2316" s="30">
        <v>0</v>
      </c>
      <c r="N2316" s="32">
        <f t="shared" si="123"/>
        <v>0</v>
      </c>
      <c r="O2316" s="33"/>
      <c r="P2316" s="34"/>
    </row>
    <row r="2317" spans="1:16" s="35" customFormat="1" x14ac:dyDescent="0.3">
      <c r="A2317" s="22" t="s">
        <v>311</v>
      </c>
      <c r="B2317" s="23" t="s">
        <v>312</v>
      </c>
      <c r="C2317" s="24" t="s">
        <v>310</v>
      </c>
      <c r="D2317" s="25">
        <v>43647</v>
      </c>
      <c r="E2317" s="25">
        <v>44012</v>
      </c>
      <c r="F2317" s="26" t="s">
        <v>195</v>
      </c>
      <c r="G2317" s="27" t="s">
        <v>196</v>
      </c>
      <c r="H2317" s="28" t="s">
        <v>214</v>
      </c>
      <c r="I2317" s="29" t="s">
        <v>215</v>
      </c>
      <c r="J2317" s="30">
        <v>0</v>
      </c>
      <c r="K2317" s="31">
        <v>0</v>
      </c>
      <c r="L2317" s="32">
        <f t="shared" si="122"/>
        <v>0</v>
      </c>
      <c r="M2317" s="30">
        <v>0</v>
      </c>
      <c r="N2317" s="32">
        <f t="shared" si="123"/>
        <v>0</v>
      </c>
      <c r="O2317" s="33"/>
      <c r="P2317" s="34"/>
    </row>
    <row r="2318" spans="1:16" s="35" customFormat="1" x14ac:dyDescent="0.3">
      <c r="A2318" s="22" t="s">
        <v>311</v>
      </c>
      <c r="B2318" s="23" t="s">
        <v>312</v>
      </c>
      <c r="C2318" s="24" t="s">
        <v>310</v>
      </c>
      <c r="D2318" s="25">
        <v>43647</v>
      </c>
      <c r="E2318" s="25">
        <v>44012</v>
      </c>
      <c r="F2318" s="26" t="s">
        <v>195</v>
      </c>
      <c r="G2318" s="27" t="s">
        <v>196</v>
      </c>
      <c r="H2318" s="28" t="s">
        <v>216</v>
      </c>
      <c r="I2318" s="29" t="s">
        <v>217</v>
      </c>
      <c r="J2318" s="30">
        <v>0</v>
      </c>
      <c r="K2318" s="31">
        <v>0</v>
      </c>
      <c r="L2318" s="32">
        <f t="shared" si="122"/>
        <v>0</v>
      </c>
      <c r="M2318" s="30">
        <v>0</v>
      </c>
      <c r="N2318" s="32">
        <f t="shared" si="123"/>
        <v>0</v>
      </c>
      <c r="O2318" s="33"/>
      <c r="P2318" s="34"/>
    </row>
    <row r="2319" spans="1:16" s="35" customFormat="1" x14ac:dyDescent="0.3">
      <c r="A2319" s="22" t="s">
        <v>311</v>
      </c>
      <c r="B2319" s="23" t="s">
        <v>312</v>
      </c>
      <c r="C2319" s="24" t="s">
        <v>310</v>
      </c>
      <c r="D2319" s="25">
        <v>43647</v>
      </c>
      <c r="E2319" s="25">
        <v>44012</v>
      </c>
      <c r="F2319" s="26" t="s">
        <v>195</v>
      </c>
      <c r="G2319" s="27" t="s">
        <v>196</v>
      </c>
      <c r="H2319" s="28" t="s">
        <v>108</v>
      </c>
      <c r="I2319" s="29" t="s">
        <v>109</v>
      </c>
      <c r="J2319" s="30">
        <v>58850</v>
      </c>
      <c r="K2319" s="31">
        <v>0</v>
      </c>
      <c r="L2319" s="32">
        <f t="shared" si="122"/>
        <v>58850</v>
      </c>
      <c r="M2319" s="30">
        <v>0</v>
      </c>
      <c r="N2319" s="32">
        <f t="shared" si="123"/>
        <v>58850</v>
      </c>
      <c r="O2319" s="33"/>
      <c r="P2319" s="34"/>
    </row>
    <row r="2320" spans="1:16" s="35" customFormat="1" x14ac:dyDescent="0.3">
      <c r="A2320" s="22" t="s">
        <v>311</v>
      </c>
      <c r="B2320" s="23" t="s">
        <v>312</v>
      </c>
      <c r="C2320" s="24" t="s">
        <v>310</v>
      </c>
      <c r="D2320" s="25">
        <v>43647</v>
      </c>
      <c r="E2320" s="25">
        <v>44012</v>
      </c>
      <c r="F2320" s="45" t="s">
        <v>195</v>
      </c>
      <c r="G2320" s="46" t="s">
        <v>196</v>
      </c>
      <c r="H2320" s="47" t="s">
        <v>34</v>
      </c>
      <c r="I2320" s="48" t="s">
        <v>218</v>
      </c>
      <c r="J2320" s="49">
        <f>SUM(J2306:J2319)</f>
        <v>614247</v>
      </c>
      <c r="K2320" s="50">
        <f>SUM(K2306:K2319)</f>
        <v>106343.45</v>
      </c>
      <c r="L2320" s="51">
        <f t="shared" si="122"/>
        <v>720590.45</v>
      </c>
      <c r="M2320" s="49">
        <f>SUM(M2306:M2319)</f>
        <v>0</v>
      </c>
      <c r="N2320" s="51">
        <f t="shared" si="123"/>
        <v>720590.45</v>
      </c>
      <c r="O2320" s="52"/>
      <c r="P2320" s="53"/>
    </row>
    <row r="2321" spans="1:16" s="35" customFormat="1" x14ac:dyDescent="0.3">
      <c r="A2321" s="22" t="s">
        <v>311</v>
      </c>
      <c r="B2321" s="23" t="s">
        <v>312</v>
      </c>
      <c r="C2321" s="24" t="s">
        <v>310</v>
      </c>
      <c r="D2321" s="25">
        <v>43647</v>
      </c>
      <c r="E2321" s="25">
        <v>44012</v>
      </c>
      <c r="F2321" s="26" t="s">
        <v>219</v>
      </c>
      <c r="G2321" s="27" t="s">
        <v>220</v>
      </c>
      <c r="H2321" s="28" t="s">
        <v>38</v>
      </c>
      <c r="I2321" s="29" t="s">
        <v>221</v>
      </c>
      <c r="J2321" s="30">
        <v>0</v>
      </c>
      <c r="K2321" s="31">
        <v>0</v>
      </c>
      <c r="L2321" s="32">
        <f t="shared" si="122"/>
        <v>0</v>
      </c>
      <c r="M2321" s="30">
        <v>0</v>
      </c>
      <c r="N2321" s="32">
        <f t="shared" si="123"/>
        <v>0</v>
      </c>
      <c r="O2321" s="33">
        <v>0</v>
      </c>
      <c r="P2321" s="34">
        <v>0</v>
      </c>
    </row>
    <row r="2322" spans="1:16" s="35" customFormat="1" x14ac:dyDescent="0.3">
      <c r="A2322" s="22" t="s">
        <v>311</v>
      </c>
      <c r="B2322" s="23" t="s">
        <v>312</v>
      </c>
      <c r="C2322" s="24" t="s">
        <v>310</v>
      </c>
      <c r="D2322" s="25">
        <v>43647</v>
      </c>
      <c r="E2322" s="25">
        <v>44012</v>
      </c>
      <c r="F2322" s="26" t="s">
        <v>219</v>
      </c>
      <c r="G2322" s="27" t="s">
        <v>220</v>
      </c>
      <c r="H2322" s="28" t="s">
        <v>222</v>
      </c>
      <c r="I2322" s="29" t="s">
        <v>223</v>
      </c>
      <c r="J2322" s="30">
        <v>0</v>
      </c>
      <c r="K2322" s="31">
        <v>0</v>
      </c>
      <c r="L2322" s="32">
        <f t="shared" si="122"/>
        <v>0</v>
      </c>
      <c r="M2322" s="30">
        <v>0</v>
      </c>
      <c r="N2322" s="32">
        <f t="shared" si="123"/>
        <v>0</v>
      </c>
      <c r="O2322" s="33"/>
      <c r="P2322" s="34"/>
    </row>
    <row r="2323" spans="1:16" s="35" customFormat="1" x14ac:dyDescent="0.3">
      <c r="A2323" s="22" t="s">
        <v>311</v>
      </c>
      <c r="B2323" s="23" t="s">
        <v>312</v>
      </c>
      <c r="C2323" s="24" t="s">
        <v>310</v>
      </c>
      <c r="D2323" s="25">
        <v>43647</v>
      </c>
      <c r="E2323" s="25">
        <v>44012</v>
      </c>
      <c r="F2323" s="26" t="s">
        <v>219</v>
      </c>
      <c r="G2323" s="27" t="s">
        <v>220</v>
      </c>
      <c r="H2323" s="28" t="s">
        <v>224</v>
      </c>
      <c r="I2323" s="29" t="s">
        <v>225</v>
      </c>
      <c r="J2323" s="30">
        <v>0</v>
      </c>
      <c r="K2323" s="31">
        <v>0</v>
      </c>
      <c r="L2323" s="32">
        <f t="shared" si="122"/>
        <v>0</v>
      </c>
      <c r="M2323" s="30">
        <v>0</v>
      </c>
      <c r="N2323" s="32">
        <f t="shared" si="123"/>
        <v>0</v>
      </c>
      <c r="O2323" s="33"/>
      <c r="P2323" s="34"/>
    </row>
    <row r="2324" spans="1:16" s="35" customFormat="1" x14ac:dyDescent="0.3">
      <c r="A2324" s="22" t="s">
        <v>311</v>
      </c>
      <c r="B2324" s="23" t="s">
        <v>312</v>
      </c>
      <c r="C2324" s="24" t="s">
        <v>310</v>
      </c>
      <c r="D2324" s="25">
        <v>43647</v>
      </c>
      <c r="E2324" s="25">
        <v>44012</v>
      </c>
      <c r="F2324" s="26" t="s">
        <v>219</v>
      </c>
      <c r="G2324" s="27" t="s">
        <v>220</v>
      </c>
      <c r="H2324" s="28" t="s">
        <v>44</v>
      </c>
      <c r="I2324" s="29" t="s">
        <v>226</v>
      </c>
      <c r="J2324" s="30">
        <v>0</v>
      </c>
      <c r="K2324" s="31">
        <v>0</v>
      </c>
      <c r="L2324" s="32">
        <f t="shared" si="122"/>
        <v>0</v>
      </c>
      <c r="M2324" s="30">
        <v>0</v>
      </c>
      <c r="N2324" s="32">
        <f t="shared" si="123"/>
        <v>0</v>
      </c>
      <c r="O2324" s="33"/>
      <c r="P2324" s="34"/>
    </row>
    <row r="2325" spans="1:16" s="35" customFormat="1" x14ac:dyDescent="0.3">
      <c r="A2325" s="22" t="s">
        <v>311</v>
      </c>
      <c r="B2325" s="23" t="s">
        <v>312</v>
      </c>
      <c r="C2325" s="24" t="s">
        <v>310</v>
      </c>
      <c r="D2325" s="25">
        <v>43647</v>
      </c>
      <c r="E2325" s="25">
        <v>44012</v>
      </c>
      <c r="F2325" s="26" t="s">
        <v>219</v>
      </c>
      <c r="G2325" s="27" t="s">
        <v>220</v>
      </c>
      <c r="H2325" s="28" t="s">
        <v>64</v>
      </c>
      <c r="I2325" s="29" t="s">
        <v>227</v>
      </c>
      <c r="J2325" s="30">
        <v>0</v>
      </c>
      <c r="K2325" s="31">
        <v>0</v>
      </c>
      <c r="L2325" s="32">
        <f t="shared" si="122"/>
        <v>0</v>
      </c>
      <c r="M2325" s="30">
        <v>0</v>
      </c>
      <c r="N2325" s="32">
        <f t="shared" si="123"/>
        <v>0</v>
      </c>
      <c r="O2325" s="33"/>
      <c r="P2325" s="34"/>
    </row>
    <row r="2326" spans="1:16" s="35" customFormat="1" x14ac:dyDescent="0.3">
      <c r="A2326" s="22" t="s">
        <v>311</v>
      </c>
      <c r="B2326" s="23" t="s">
        <v>312</v>
      </c>
      <c r="C2326" s="24" t="s">
        <v>310</v>
      </c>
      <c r="D2326" s="25">
        <v>43647</v>
      </c>
      <c r="E2326" s="25">
        <v>44012</v>
      </c>
      <c r="F2326" s="26" t="s">
        <v>219</v>
      </c>
      <c r="G2326" s="27" t="s">
        <v>220</v>
      </c>
      <c r="H2326" s="28" t="s">
        <v>104</v>
      </c>
      <c r="I2326" s="29" t="s">
        <v>228</v>
      </c>
      <c r="J2326" s="30">
        <v>3940</v>
      </c>
      <c r="K2326" s="31">
        <v>0</v>
      </c>
      <c r="L2326" s="32">
        <f t="shared" si="122"/>
        <v>3940</v>
      </c>
      <c r="M2326" s="30">
        <v>0</v>
      </c>
      <c r="N2326" s="32">
        <f t="shared" si="123"/>
        <v>3940</v>
      </c>
      <c r="O2326" s="33"/>
      <c r="P2326" s="34"/>
    </row>
    <row r="2327" spans="1:16" s="35" customFormat="1" x14ac:dyDescent="0.3">
      <c r="A2327" s="22" t="s">
        <v>311</v>
      </c>
      <c r="B2327" s="23" t="s">
        <v>312</v>
      </c>
      <c r="C2327" s="24" t="s">
        <v>310</v>
      </c>
      <c r="D2327" s="25">
        <v>43647</v>
      </c>
      <c r="E2327" s="25">
        <v>44012</v>
      </c>
      <c r="F2327" s="26" t="s">
        <v>219</v>
      </c>
      <c r="G2327" s="27" t="s">
        <v>220</v>
      </c>
      <c r="H2327" s="28" t="s">
        <v>106</v>
      </c>
      <c r="I2327" s="29" t="s">
        <v>229</v>
      </c>
      <c r="J2327" s="30">
        <v>0</v>
      </c>
      <c r="K2327" s="31">
        <v>0</v>
      </c>
      <c r="L2327" s="32">
        <f t="shared" si="122"/>
        <v>0</v>
      </c>
      <c r="M2327" s="30">
        <v>0</v>
      </c>
      <c r="N2327" s="32">
        <f t="shared" si="123"/>
        <v>0</v>
      </c>
      <c r="O2327" s="33"/>
      <c r="P2327" s="34"/>
    </row>
    <row r="2328" spans="1:16" s="35" customFormat="1" x14ac:dyDescent="0.3">
      <c r="A2328" s="22" t="s">
        <v>311</v>
      </c>
      <c r="B2328" s="23" t="s">
        <v>312</v>
      </c>
      <c r="C2328" s="24" t="s">
        <v>310</v>
      </c>
      <c r="D2328" s="25">
        <v>43647</v>
      </c>
      <c r="E2328" s="25">
        <v>44012</v>
      </c>
      <c r="F2328" s="26" t="s">
        <v>219</v>
      </c>
      <c r="G2328" s="27" t="s">
        <v>220</v>
      </c>
      <c r="H2328" s="28" t="s">
        <v>230</v>
      </c>
      <c r="I2328" s="29" t="s">
        <v>231</v>
      </c>
      <c r="J2328" s="30">
        <v>0</v>
      </c>
      <c r="K2328" s="31">
        <v>0</v>
      </c>
      <c r="L2328" s="32">
        <f t="shared" si="122"/>
        <v>0</v>
      </c>
      <c r="M2328" s="30">
        <v>0</v>
      </c>
      <c r="N2328" s="32">
        <f t="shared" si="123"/>
        <v>0</v>
      </c>
      <c r="O2328" s="33"/>
      <c r="P2328" s="34"/>
    </row>
    <row r="2329" spans="1:16" s="35" customFormat="1" x14ac:dyDescent="0.3">
      <c r="A2329" s="22" t="s">
        <v>311</v>
      </c>
      <c r="B2329" s="23" t="s">
        <v>312</v>
      </c>
      <c r="C2329" s="24" t="s">
        <v>310</v>
      </c>
      <c r="D2329" s="25">
        <v>43647</v>
      </c>
      <c r="E2329" s="25">
        <v>44012</v>
      </c>
      <c r="F2329" s="26" t="s">
        <v>219</v>
      </c>
      <c r="G2329" s="27" t="s">
        <v>220</v>
      </c>
      <c r="H2329" s="28" t="s">
        <v>148</v>
      </c>
      <c r="I2329" s="29" t="s">
        <v>232</v>
      </c>
      <c r="J2329" s="30">
        <v>0</v>
      </c>
      <c r="K2329" s="31">
        <v>0</v>
      </c>
      <c r="L2329" s="32">
        <f t="shared" si="122"/>
        <v>0</v>
      </c>
      <c r="M2329" s="30">
        <v>0</v>
      </c>
      <c r="N2329" s="32">
        <f t="shared" si="123"/>
        <v>0</v>
      </c>
      <c r="O2329" s="33"/>
      <c r="P2329" s="34"/>
    </row>
    <row r="2330" spans="1:16" s="35" customFormat="1" x14ac:dyDescent="0.3">
      <c r="A2330" s="22" t="s">
        <v>311</v>
      </c>
      <c r="B2330" s="23" t="s">
        <v>312</v>
      </c>
      <c r="C2330" s="24" t="s">
        <v>310</v>
      </c>
      <c r="D2330" s="25">
        <v>43647</v>
      </c>
      <c r="E2330" s="25">
        <v>44012</v>
      </c>
      <c r="F2330" s="26" t="s">
        <v>219</v>
      </c>
      <c r="G2330" s="27" t="s">
        <v>220</v>
      </c>
      <c r="H2330" s="28" t="s">
        <v>150</v>
      </c>
      <c r="I2330" s="29" t="s">
        <v>233</v>
      </c>
      <c r="J2330" s="30">
        <v>0</v>
      </c>
      <c r="K2330" s="31">
        <v>0</v>
      </c>
      <c r="L2330" s="32">
        <f t="shared" si="122"/>
        <v>0</v>
      </c>
      <c r="M2330" s="30">
        <v>0</v>
      </c>
      <c r="N2330" s="32">
        <f t="shared" si="123"/>
        <v>0</v>
      </c>
      <c r="O2330" s="33"/>
      <c r="P2330" s="34"/>
    </row>
    <row r="2331" spans="1:16" s="35" customFormat="1" x14ac:dyDescent="0.3">
      <c r="A2331" s="22" t="s">
        <v>311</v>
      </c>
      <c r="B2331" s="23" t="s">
        <v>312</v>
      </c>
      <c r="C2331" s="24" t="s">
        <v>310</v>
      </c>
      <c r="D2331" s="25">
        <v>43647</v>
      </c>
      <c r="E2331" s="25">
        <v>44012</v>
      </c>
      <c r="F2331" s="26" t="s">
        <v>219</v>
      </c>
      <c r="G2331" s="27" t="s">
        <v>220</v>
      </c>
      <c r="H2331" s="28" t="s">
        <v>234</v>
      </c>
      <c r="I2331" s="29" t="s">
        <v>235</v>
      </c>
      <c r="J2331" s="30">
        <v>0</v>
      </c>
      <c r="K2331" s="31">
        <v>0</v>
      </c>
      <c r="L2331" s="32">
        <f t="shared" si="122"/>
        <v>0</v>
      </c>
      <c r="M2331" s="30">
        <v>0</v>
      </c>
      <c r="N2331" s="32">
        <f t="shared" si="123"/>
        <v>0</v>
      </c>
      <c r="O2331" s="33"/>
      <c r="P2331" s="34"/>
    </row>
    <row r="2332" spans="1:16" s="35" customFormat="1" x14ac:dyDescent="0.3">
      <c r="A2332" s="22" t="s">
        <v>311</v>
      </c>
      <c r="B2332" s="23" t="s">
        <v>312</v>
      </c>
      <c r="C2332" s="24" t="s">
        <v>310</v>
      </c>
      <c r="D2332" s="25">
        <v>43647</v>
      </c>
      <c r="E2332" s="25">
        <v>44012</v>
      </c>
      <c r="F2332" s="26" t="s">
        <v>219</v>
      </c>
      <c r="G2332" s="27" t="s">
        <v>220</v>
      </c>
      <c r="H2332" s="28" t="s">
        <v>236</v>
      </c>
      <c r="I2332" s="29" t="s">
        <v>237</v>
      </c>
      <c r="J2332" s="30">
        <v>1229</v>
      </c>
      <c r="K2332" s="31">
        <v>0</v>
      </c>
      <c r="L2332" s="32">
        <f t="shared" si="122"/>
        <v>1229</v>
      </c>
      <c r="M2332" s="30">
        <v>0</v>
      </c>
      <c r="N2332" s="32">
        <f t="shared" si="123"/>
        <v>1229</v>
      </c>
      <c r="O2332" s="33"/>
      <c r="P2332" s="34"/>
    </row>
    <row r="2333" spans="1:16" s="35" customFormat="1" x14ac:dyDescent="0.3">
      <c r="A2333" s="22" t="s">
        <v>311</v>
      </c>
      <c r="B2333" s="23" t="s">
        <v>312</v>
      </c>
      <c r="C2333" s="24" t="s">
        <v>310</v>
      </c>
      <c r="D2333" s="25">
        <v>43647</v>
      </c>
      <c r="E2333" s="25">
        <v>44012</v>
      </c>
      <c r="F2333" s="26" t="s">
        <v>219</v>
      </c>
      <c r="G2333" s="27" t="s">
        <v>220</v>
      </c>
      <c r="H2333" s="28" t="s">
        <v>238</v>
      </c>
      <c r="I2333" s="29" t="s">
        <v>239</v>
      </c>
      <c r="J2333" s="30">
        <v>0</v>
      </c>
      <c r="K2333" s="31">
        <v>0</v>
      </c>
      <c r="L2333" s="32">
        <f t="shared" si="122"/>
        <v>0</v>
      </c>
      <c r="M2333" s="30">
        <v>0</v>
      </c>
      <c r="N2333" s="32">
        <f t="shared" si="123"/>
        <v>0</v>
      </c>
      <c r="O2333" s="33"/>
      <c r="P2333" s="34"/>
    </row>
    <row r="2334" spans="1:16" s="35" customFormat="1" x14ac:dyDescent="0.3">
      <c r="A2334" s="22" t="s">
        <v>311</v>
      </c>
      <c r="B2334" s="23" t="s">
        <v>312</v>
      </c>
      <c r="C2334" s="24" t="s">
        <v>310</v>
      </c>
      <c r="D2334" s="25">
        <v>43647</v>
      </c>
      <c r="E2334" s="25">
        <v>44012</v>
      </c>
      <c r="F2334" s="26" t="s">
        <v>219</v>
      </c>
      <c r="G2334" s="27" t="s">
        <v>220</v>
      </c>
      <c r="H2334" s="28" t="s">
        <v>108</v>
      </c>
      <c r="I2334" s="29" t="s">
        <v>109</v>
      </c>
      <c r="J2334" s="30">
        <v>0</v>
      </c>
      <c r="K2334" s="31">
        <v>0</v>
      </c>
      <c r="L2334" s="32">
        <f t="shared" si="122"/>
        <v>0</v>
      </c>
      <c r="M2334" s="30">
        <v>0</v>
      </c>
      <c r="N2334" s="32">
        <f t="shared" si="123"/>
        <v>0</v>
      </c>
      <c r="O2334" s="33"/>
      <c r="P2334" s="34"/>
    </row>
    <row r="2335" spans="1:16" s="35" customFormat="1" x14ac:dyDescent="0.3">
      <c r="A2335" s="22" t="s">
        <v>311</v>
      </c>
      <c r="B2335" s="23" t="s">
        <v>312</v>
      </c>
      <c r="C2335" s="24" t="s">
        <v>310</v>
      </c>
      <c r="D2335" s="25">
        <v>43647</v>
      </c>
      <c r="E2335" s="25">
        <v>44012</v>
      </c>
      <c r="F2335" s="45" t="s">
        <v>219</v>
      </c>
      <c r="G2335" s="46" t="s">
        <v>220</v>
      </c>
      <c r="H2335" s="47" t="s">
        <v>34</v>
      </c>
      <c r="I2335" s="48" t="s">
        <v>240</v>
      </c>
      <c r="J2335" s="49">
        <f>SUM(J2321:J2334)</f>
        <v>5169</v>
      </c>
      <c r="K2335" s="50">
        <f>SUM(K2321:K2334)</f>
        <v>0</v>
      </c>
      <c r="L2335" s="51">
        <f t="shared" si="122"/>
        <v>5169</v>
      </c>
      <c r="M2335" s="49">
        <f>SUM(M2321:M2334)</f>
        <v>0</v>
      </c>
      <c r="N2335" s="51">
        <f t="shared" si="123"/>
        <v>5169</v>
      </c>
      <c r="O2335" s="52"/>
      <c r="P2335" s="53"/>
    </row>
    <row r="2336" spans="1:16" s="35" customFormat="1" x14ac:dyDescent="0.3">
      <c r="A2336" s="22" t="s">
        <v>311</v>
      </c>
      <c r="B2336" s="23" t="s">
        <v>312</v>
      </c>
      <c r="C2336" s="24" t="s">
        <v>310</v>
      </c>
      <c r="D2336" s="25">
        <v>43647</v>
      </c>
      <c r="E2336" s="25">
        <v>44012</v>
      </c>
      <c r="F2336" s="36" t="s">
        <v>241</v>
      </c>
      <c r="G2336" s="37" t="s">
        <v>242</v>
      </c>
      <c r="H2336" s="38" t="s">
        <v>24</v>
      </c>
      <c r="I2336" s="39" t="s">
        <v>243</v>
      </c>
      <c r="J2336" s="40">
        <f>J2230+J2248+J2261+J2268+J2275+J2281+J2299+J2305+J2320+J2335</f>
        <v>5173626</v>
      </c>
      <c r="K2336" s="41">
        <f>K2230+K2248+K2261+K2268+K2275+K2281+K2299+K2305+K2320+K2335</f>
        <v>-136326.71999999991</v>
      </c>
      <c r="L2336" s="42">
        <f t="shared" si="122"/>
        <v>5037299.28</v>
      </c>
      <c r="M2336" s="40">
        <f>M2230+M2248+M2261+M2268+M2275+M2281+M2299+M2305+M2320+M2335</f>
        <v>-2388</v>
      </c>
      <c r="N2336" s="42">
        <f t="shared" si="123"/>
        <v>5034911.28</v>
      </c>
      <c r="O2336" s="54">
        <f>SUM(O2194:O2335)</f>
        <v>181357.93</v>
      </c>
      <c r="P2336" s="55">
        <f>SUM(P2194:P2335)</f>
        <v>192855.23</v>
      </c>
    </row>
    <row r="2337" spans="1:16" s="35" customFormat="1" x14ac:dyDescent="0.3">
      <c r="A2337" s="22" t="s">
        <v>311</v>
      </c>
      <c r="B2337" s="23" t="s">
        <v>312</v>
      </c>
      <c r="C2337" s="24" t="s">
        <v>310</v>
      </c>
      <c r="D2337" s="25">
        <v>43647</v>
      </c>
      <c r="E2337" s="25">
        <v>44012</v>
      </c>
      <c r="F2337" s="26" t="s">
        <v>241</v>
      </c>
      <c r="G2337" s="56" t="s">
        <v>244</v>
      </c>
      <c r="H2337" s="57" t="s">
        <v>26</v>
      </c>
      <c r="I2337" s="29" t="s">
        <v>245</v>
      </c>
      <c r="J2337" s="58">
        <v>5173626</v>
      </c>
      <c r="K2337" s="31"/>
      <c r="L2337" s="32"/>
      <c r="M2337" s="30"/>
      <c r="N2337" s="32"/>
      <c r="O2337" s="33"/>
      <c r="P2337" s="34"/>
    </row>
    <row r="2338" spans="1:16" s="35" customFormat="1" x14ac:dyDescent="0.3">
      <c r="A2338" s="22" t="s">
        <v>311</v>
      </c>
      <c r="B2338" s="23" t="s">
        <v>312</v>
      </c>
      <c r="C2338" s="24" t="s">
        <v>310</v>
      </c>
      <c r="D2338" s="25">
        <v>43647</v>
      </c>
      <c r="E2338" s="25">
        <v>44012</v>
      </c>
      <c r="F2338" s="26" t="s">
        <v>241</v>
      </c>
      <c r="G2338" s="56" t="s">
        <v>246</v>
      </c>
      <c r="H2338" s="57" t="s">
        <v>28</v>
      </c>
      <c r="I2338" s="29" t="s">
        <v>247</v>
      </c>
      <c r="J2338" s="30">
        <f>J2336-J2337</f>
        <v>0</v>
      </c>
      <c r="K2338" s="31"/>
      <c r="L2338" s="32"/>
      <c r="M2338" s="30"/>
      <c r="N2338" s="32"/>
      <c r="O2338" s="33"/>
      <c r="P2338" s="34"/>
    </row>
    <row r="2339" spans="1:16" s="35" customFormat="1" x14ac:dyDescent="0.3">
      <c r="A2339" s="22" t="s">
        <v>311</v>
      </c>
      <c r="B2339" s="23" t="s">
        <v>312</v>
      </c>
      <c r="C2339" s="24" t="s">
        <v>310</v>
      </c>
      <c r="D2339" s="25">
        <v>43647</v>
      </c>
      <c r="E2339" s="25">
        <v>44012</v>
      </c>
      <c r="F2339" s="36" t="s">
        <v>241</v>
      </c>
      <c r="G2339" s="37" t="s">
        <v>248</v>
      </c>
      <c r="H2339" s="38" t="s">
        <v>30</v>
      </c>
      <c r="I2339" s="39" t="s">
        <v>248</v>
      </c>
      <c r="J2339" s="40">
        <f>J2193-J2336</f>
        <v>481345</v>
      </c>
      <c r="K2339" s="41">
        <f>K2193-K2336</f>
        <v>126057.71999999991</v>
      </c>
      <c r="L2339" s="42">
        <f>L2193-L2336</f>
        <v>607402.71999999974</v>
      </c>
      <c r="M2339" s="40">
        <f>M2193-M2336</f>
        <v>2388</v>
      </c>
      <c r="N2339" s="42">
        <f>N2193-N2336</f>
        <v>609790.71999999974</v>
      </c>
      <c r="O2339" s="43"/>
      <c r="P2339" s="44"/>
    </row>
    <row r="2340" spans="1:16" s="35" customFormat="1" x14ac:dyDescent="0.3">
      <c r="A2340" s="22" t="s">
        <v>311</v>
      </c>
      <c r="B2340" s="23" t="s">
        <v>312</v>
      </c>
      <c r="C2340" s="24" t="s">
        <v>310</v>
      </c>
      <c r="D2340" s="25">
        <v>43647</v>
      </c>
      <c r="E2340" s="25">
        <v>44012</v>
      </c>
      <c r="F2340" s="26" t="s">
        <v>249</v>
      </c>
      <c r="G2340" s="27" t="s">
        <v>250</v>
      </c>
      <c r="H2340" s="57" t="s">
        <v>24</v>
      </c>
      <c r="I2340" s="29" t="s">
        <v>251</v>
      </c>
      <c r="J2340" s="59">
        <v>27460</v>
      </c>
      <c r="K2340" s="60"/>
      <c r="L2340" s="61">
        <f>SUM(J2340:K2340)</f>
        <v>27460</v>
      </c>
      <c r="M2340" s="59">
        <v>0</v>
      </c>
      <c r="N2340" s="61">
        <f>+SUM($L2340:$M2340)</f>
        <v>27460</v>
      </c>
      <c r="O2340" s="33"/>
      <c r="P2340" s="34"/>
    </row>
    <row r="2341" spans="1:16" s="35" customFormat="1" x14ac:dyDescent="0.3">
      <c r="A2341" s="22" t="s">
        <v>311</v>
      </c>
      <c r="B2341" s="23" t="s">
        <v>312</v>
      </c>
      <c r="C2341" s="24" t="s">
        <v>310</v>
      </c>
      <c r="D2341" s="25">
        <v>43647</v>
      </c>
      <c r="E2341" s="25">
        <v>44012</v>
      </c>
      <c r="F2341" s="26" t="s">
        <v>249</v>
      </c>
      <c r="G2341" s="27" t="s">
        <v>250</v>
      </c>
      <c r="H2341" s="57" t="s">
        <v>26</v>
      </c>
      <c r="I2341" s="29" t="s">
        <v>252</v>
      </c>
      <c r="J2341" s="59">
        <v>0</v>
      </c>
      <c r="K2341" s="60"/>
      <c r="L2341" s="61">
        <f>SUM(J2341:K2341)</f>
        <v>0</v>
      </c>
      <c r="M2341" s="59">
        <v>0</v>
      </c>
      <c r="N2341" s="61">
        <f>+SUM($L2341:$M2341)</f>
        <v>0</v>
      </c>
      <c r="O2341" s="33"/>
      <c r="P2341" s="34"/>
    </row>
    <row r="2342" spans="1:16" s="35" customFormat="1" x14ac:dyDescent="0.3">
      <c r="A2342" s="22" t="s">
        <v>311</v>
      </c>
      <c r="B2342" s="23" t="s">
        <v>312</v>
      </c>
      <c r="C2342" s="24" t="s">
        <v>310</v>
      </c>
      <c r="D2342" s="25">
        <v>43647</v>
      </c>
      <c r="E2342" s="25">
        <v>44012</v>
      </c>
      <c r="F2342" s="26" t="s">
        <v>249</v>
      </c>
      <c r="G2342" s="27" t="s">
        <v>250</v>
      </c>
      <c r="H2342" s="57" t="s">
        <v>28</v>
      </c>
      <c r="I2342" s="29" t="s">
        <v>253</v>
      </c>
      <c r="J2342" s="59">
        <v>25</v>
      </c>
      <c r="K2342" s="60"/>
      <c r="L2342" s="61">
        <f>SUM(J2342:K2342)</f>
        <v>25</v>
      </c>
      <c r="M2342" s="59">
        <v>0</v>
      </c>
      <c r="N2342" s="61">
        <f>+SUM($L2342:$M2342)</f>
        <v>25</v>
      </c>
      <c r="O2342" s="33"/>
      <c r="P2342" s="34"/>
    </row>
    <row r="2343" spans="1:16" s="35" customFormat="1" x14ac:dyDescent="0.3">
      <c r="A2343" s="22" t="s">
        <v>311</v>
      </c>
      <c r="B2343" s="23" t="s">
        <v>312</v>
      </c>
      <c r="C2343" s="24" t="s">
        <v>310</v>
      </c>
      <c r="D2343" s="25">
        <v>43647</v>
      </c>
      <c r="E2343" s="25">
        <v>44012</v>
      </c>
      <c r="F2343" s="26" t="s">
        <v>249</v>
      </c>
      <c r="G2343" s="27" t="s">
        <v>250</v>
      </c>
      <c r="H2343" s="57" t="s">
        <v>30</v>
      </c>
      <c r="I2343" s="29" t="s">
        <v>254</v>
      </c>
      <c r="J2343" s="59">
        <v>0</v>
      </c>
      <c r="K2343" s="60"/>
      <c r="L2343" s="61">
        <f>SUM(J2343:K2343)</f>
        <v>0</v>
      </c>
      <c r="M2343" s="59">
        <v>0</v>
      </c>
      <c r="N2343" s="61">
        <f>+SUM($L2343:$M2343)</f>
        <v>0</v>
      </c>
      <c r="O2343" s="33"/>
      <c r="P2343" s="34"/>
    </row>
    <row r="2344" spans="1:16" s="35" customFormat="1" x14ac:dyDescent="0.3">
      <c r="A2344" s="22" t="s">
        <v>311</v>
      </c>
      <c r="B2344" s="23" t="s">
        <v>312</v>
      </c>
      <c r="C2344" s="24" t="s">
        <v>310</v>
      </c>
      <c r="D2344" s="25">
        <v>43647</v>
      </c>
      <c r="E2344" s="25">
        <v>44012</v>
      </c>
      <c r="F2344" s="36" t="s">
        <v>249</v>
      </c>
      <c r="G2344" s="37" t="s">
        <v>250</v>
      </c>
      <c r="H2344" s="38" t="s">
        <v>32</v>
      </c>
      <c r="I2344" s="39" t="s">
        <v>255</v>
      </c>
      <c r="J2344" s="62">
        <f>SUM(J2340:J2343)</f>
        <v>27485</v>
      </c>
      <c r="K2344" s="63">
        <f>SUM(K2340:K2343)</f>
        <v>0</v>
      </c>
      <c r="L2344" s="64">
        <f>SUM(L2340:L2343)</f>
        <v>27485</v>
      </c>
      <c r="M2344" s="62">
        <f>SUM(M2340:M2343)</f>
        <v>0</v>
      </c>
      <c r="N2344" s="64">
        <f>SUM(N2340:N2343)</f>
        <v>27485</v>
      </c>
      <c r="O2344" s="43"/>
      <c r="P2344" s="44"/>
    </row>
    <row r="2345" spans="1:16" s="35" customFormat="1" x14ac:dyDescent="0.3">
      <c r="A2345" s="22" t="s">
        <v>311</v>
      </c>
      <c r="B2345" s="23" t="s">
        <v>312</v>
      </c>
      <c r="C2345" s="24" t="s">
        <v>310</v>
      </c>
      <c r="D2345" s="25">
        <v>43647</v>
      </c>
      <c r="E2345" s="25">
        <v>44012</v>
      </c>
      <c r="F2345" s="26" t="s">
        <v>256</v>
      </c>
      <c r="G2345" s="27" t="s">
        <v>257</v>
      </c>
      <c r="H2345" s="57" t="s">
        <v>24</v>
      </c>
      <c r="I2345" s="29" t="s">
        <v>258</v>
      </c>
      <c r="J2345" s="59">
        <v>82</v>
      </c>
      <c r="K2345" s="60"/>
      <c r="L2345" s="61">
        <f>SUM(J2345:K2345)</f>
        <v>82</v>
      </c>
      <c r="M2345" s="59">
        <v>0</v>
      </c>
      <c r="N2345" s="61">
        <f t="shared" ref="N2345:N2355" si="124">+SUM($L2345:$M2345)</f>
        <v>82</v>
      </c>
      <c r="O2345" s="33"/>
      <c r="P2345" s="34"/>
    </row>
    <row r="2346" spans="1:16" s="35" customFormat="1" x14ac:dyDescent="0.3">
      <c r="A2346" s="22" t="s">
        <v>311</v>
      </c>
      <c r="B2346" s="23" t="s">
        <v>312</v>
      </c>
      <c r="C2346" s="24" t="s">
        <v>310</v>
      </c>
      <c r="D2346" s="25">
        <v>43647</v>
      </c>
      <c r="E2346" s="25">
        <v>44012</v>
      </c>
      <c r="F2346" s="26" t="s">
        <v>256</v>
      </c>
      <c r="G2346" s="27" t="s">
        <v>257</v>
      </c>
      <c r="H2346" s="57" t="s">
        <v>26</v>
      </c>
      <c r="I2346" s="29" t="s">
        <v>259</v>
      </c>
      <c r="J2346" s="59">
        <v>82</v>
      </c>
      <c r="K2346" s="60"/>
      <c r="L2346" s="61">
        <f>SUM(J2346:K2346)</f>
        <v>82</v>
      </c>
      <c r="M2346" s="59">
        <v>0</v>
      </c>
      <c r="N2346" s="61">
        <f t="shared" si="124"/>
        <v>82</v>
      </c>
      <c r="O2346" s="33"/>
      <c r="P2346" s="34"/>
    </row>
    <row r="2347" spans="1:16" s="35" customFormat="1" x14ac:dyDescent="0.3">
      <c r="A2347" s="22" t="s">
        <v>311</v>
      </c>
      <c r="B2347" s="23" t="s">
        <v>312</v>
      </c>
      <c r="C2347" s="24" t="s">
        <v>310</v>
      </c>
      <c r="D2347" s="25">
        <v>43647</v>
      </c>
      <c r="E2347" s="25">
        <v>44012</v>
      </c>
      <c r="F2347" s="26" t="s">
        <v>256</v>
      </c>
      <c r="G2347" s="27" t="s">
        <v>257</v>
      </c>
      <c r="H2347" s="57" t="s">
        <v>28</v>
      </c>
      <c r="I2347" s="29" t="s">
        <v>260</v>
      </c>
      <c r="J2347" s="59">
        <v>366</v>
      </c>
      <c r="K2347" s="60"/>
      <c r="L2347" s="61">
        <f>SUM(J2347:K2347)</f>
        <v>366</v>
      </c>
      <c r="M2347" s="59">
        <v>0</v>
      </c>
      <c r="N2347" s="61">
        <f t="shared" si="124"/>
        <v>366</v>
      </c>
      <c r="O2347" s="33"/>
      <c r="P2347" s="34"/>
    </row>
    <row r="2348" spans="1:16" s="35" customFormat="1" x14ac:dyDescent="0.3">
      <c r="A2348" s="22" t="s">
        <v>311</v>
      </c>
      <c r="B2348" s="23" t="s">
        <v>312</v>
      </c>
      <c r="C2348" s="24" t="s">
        <v>310</v>
      </c>
      <c r="D2348" s="25">
        <v>43647</v>
      </c>
      <c r="E2348" s="25">
        <v>44012</v>
      </c>
      <c r="F2348" s="26" t="s">
        <v>256</v>
      </c>
      <c r="G2348" s="27" t="s">
        <v>257</v>
      </c>
      <c r="H2348" s="57" t="s">
        <v>30</v>
      </c>
      <c r="I2348" s="29" t="s">
        <v>261</v>
      </c>
      <c r="J2348" s="59">
        <f>J2345*J2347</f>
        <v>30012</v>
      </c>
      <c r="K2348" s="60"/>
      <c r="L2348" s="61">
        <f>SUM(J2348:K2348)</f>
        <v>30012</v>
      </c>
      <c r="M2348" s="59">
        <v>0</v>
      </c>
      <c r="N2348" s="61">
        <f t="shared" si="124"/>
        <v>30012</v>
      </c>
      <c r="O2348" s="33"/>
      <c r="P2348" s="34"/>
    </row>
    <row r="2349" spans="1:16" s="35" customFormat="1" x14ac:dyDescent="0.3">
      <c r="A2349" s="22" t="s">
        <v>311</v>
      </c>
      <c r="B2349" s="23" t="s">
        <v>312</v>
      </c>
      <c r="C2349" s="24" t="s">
        <v>310</v>
      </c>
      <c r="D2349" s="25">
        <v>43647</v>
      </c>
      <c r="E2349" s="25">
        <v>44012</v>
      </c>
      <c r="F2349" s="26" t="s">
        <v>256</v>
      </c>
      <c r="G2349" s="27" t="s">
        <v>257</v>
      </c>
      <c r="H2349" s="57" t="s">
        <v>32</v>
      </c>
      <c r="I2349" s="29" t="s">
        <v>262</v>
      </c>
      <c r="J2349" s="65">
        <f>J2344/J2348</f>
        <v>0.91580034652805542</v>
      </c>
      <c r="K2349" s="60"/>
      <c r="L2349" s="66">
        <f t="shared" ref="L2349" si="125">L2344/L2348</f>
        <v>0.91580034652805542</v>
      </c>
      <c r="M2349" s="59">
        <v>0</v>
      </c>
      <c r="N2349" s="66">
        <f t="shared" si="124"/>
        <v>0.91580034652805542</v>
      </c>
      <c r="O2349" s="33"/>
      <c r="P2349" s="34"/>
    </row>
    <row r="2350" spans="1:16" s="35" customFormat="1" x14ac:dyDescent="0.3">
      <c r="A2350" s="22" t="s">
        <v>311</v>
      </c>
      <c r="B2350" s="23" t="s">
        <v>312</v>
      </c>
      <c r="C2350" s="24" t="s">
        <v>310</v>
      </c>
      <c r="D2350" s="25">
        <v>43647</v>
      </c>
      <c r="E2350" s="25">
        <v>44012</v>
      </c>
      <c r="F2350" s="26" t="s">
        <v>256</v>
      </c>
      <c r="G2350" s="27" t="s">
        <v>257</v>
      </c>
      <c r="H2350" s="57" t="s">
        <v>263</v>
      </c>
      <c r="I2350" s="29" t="s">
        <v>264</v>
      </c>
      <c r="J2350" s="65">
        <f>(J2340+J2341)/J2348</f>
        <v>0.91496734639477539</v>
      </c>
      <c r="K2350" s="60"/>
      <c r="L2350" s="66">
        <f>(L2340+L2341)/L2348</f>
        <v>0.91496734639477539</v>
      </c>
      <c r="M2350" s="59">
        <v>0</v>
      </c>
      <c r="N2350" s="66">
        <f t="shared" si="124"/>
        <v>0.91496734639477539</v>
      </c>
      <c r="O2350" s="33"/>
      <c r="P2350" s="34"/>
    </row>
    <row r="2351" spans="1:16" s="35" customFormat="1" x14ac:dyDescent="0.3">
      <c r="A2351" s="22" t="s">
        <v>311</v>
      </c>
      <c r="B2351" s="23" t="s">
        <v>312</v>
      </c>
      <c r="C2351" s="24" t="s">
        <v>310</v>
      </c>
      <c r="D2351" s="25">
        <v>43647</v>
      </c>
      <c r="E2351" s="25">
        <v>44012</v>
      </c>
      <c r="F2351" s="26" t="s">
        <v>256</v>
      </c>
      <c r="G2351" s="27" t="s">
        <v>257</v>
      </c>
      <c r="H2351" s="57" t="s">
        <v>265</v>
      </c>
      <c r="I2351" s="29" t="s">
        <v>266</v>
      </c>
      <c r="J2351" s="65">
        <f>J2350/J2349</f>
        <v>0.99909041295251955</v>
      </c>
      <c r="K2351" s="60"/>
      <c r="L2351" s="66">
        <f>L2350/L2349</f>
        <v>0.99909041295251955</v>
      </c>
      <c r="M2351" s="59">
        <v>0</v>
      </c>
      <c r="N2351" s="66">
        <f t="shared" si="124"/>
        <v>0.99909041295251955</v>
      </c>
      <c r="O2351" s="33"/>
      <c r="P2351" s="34"/>
    </row>
    <row r="2352" spans="1:16" s="35" customFormat="1" x14ac:dyDescent="0.3">
      <c r="A2352" s="22" t="s">
        <v>311</v>
      </c>
      <c r="B2352" s="23" t="s">
        <v>312</v>
      </c>
      <c r="C2352" s="24" t="s">
        <v>310</v>
      </c>
      <c r="D2352" s="25">
        <v>43647</v>
      </c>
      <c r="E2352" s="25">
        <v>44012</v>
      </c>
      <c r="F2352" s="26" t="s">
        <v>267</v>
      </c>
      <c r="G2352" s="27" t="s">
        <v>268</v>
      </c>
      <c r="H2352" s="57" t="s">
        <v>24</v>
      </c>
      <c r="I2352" s="67" t="s">
        <v>269</v>
      </c>
      <c r="J2352" s="68" t="s">
        <v>270</v>
      </c>
      <c r="K2352" s="60"/>
      <c r="L2352" s="69">
        <f>SUM(J2352:K2352)</f>
        <v>0</v>
      </c>
      <c r="M2352" s="68">
        <v>0</v>
      </c>
      <c r="N2352" s="69">
        <f t="shared" si="124"/>
        <v>0</v>
      </c>
      <c r="O2352" s="33"/>
      <c r="P2352" s="34"/>
    </row>
    <row r="2353" spans="1:16" s="35" customFormat="1" x14ac:dyDescent="0.3">
      <c r="A2353" s="22" t="s">
        <v>311</v>
      </c>
      <c r="B2353" s="23" t="s">
        <v>312</v>
      </c>
      <c r="C2353" s="24" t="s">
        <v>310</v>
      </c>
      <c r="D2353" s="25">
        <v>43647</v>
      </c>
      <c r="E2353" s="25">
        <v>44012</v>
      </c>
      <c r="F2353" s="26" t="s">
        <v>267</v>
      </c>
      <c r="G2353" s="27" t="s">
        <v>268</v>
      </c>
      <c r="H2353" s="57" t="s">
        <v>26</v>
      </c>
      <c r="I2353" s="67" t="s">
        <v>271</v>
      </c>
      <c r="J2353" s="68">
        <v>210</v>
      </c>
      <c r="K2353" s="60"/>
      <c r="L2353" s="69">
        <f>SUM(J2353:K2353)</f>
        <v>210</v>
      </c>
      <c r="M2353" s="68">
        <v>0</v>
      </c>
      <c r="N2353" s="69">
        <f t="shared" si="124"/>
        <v>210</v>
      </c>
      <c r="O2353" s="33"/>
      <c r="P2353" s="34"/>
    </row>
    <row r="2354" spans="1:16" s="35" customFormat="1" x14ac:dyDescent="0.3">
      <c r="A2354" s="22" t="s">
        <v>311</v>
      </c>
      <c r="B2354" s="23" t="s">
        <v>312</v>
      </c>
      <c r="C2354" s="24" t="s">
        <v>310</v>
      </c>
      <c r="D2354" s="25">
        <v>43647</v>
      </c>
      <c r="E2354" s="25">
        <v>44012</v>
      </c>
      <c r="F2354" s="26" t="s">
        <v>267</v>
      </c>
      <c r="G2354" s="27" t="s">
        <v>268</v>
      </c>
      <c r="H2354" s="57" t="s">
        <v>28</v>
      </c>
      <c r="I2354" s="67" t="s">
        <v>272</v>
      </c>
      <c r="J2354" s="68" t="s">
        <v>270</v>
      </c>
      <c r="K2354" s="60"/>
      <c r="L2354" s="69">
        <f>SUM(J2354:K2354)</f>
        <v>0</v>
      </c>
      <c r="M2354" s="68">
        <v>0</v>
      </c>
      <c r="N2354" s="69">
        <f t="shared" si="124"/>
        <v>0</v>
      </c>
      <c r="O2354" s="33"/>
      <c r="P2354" s="34"/>
    </row>
    <row r="2355" spans="1:16" s="35" customFormat="1" ht="15" thickBot="1" x14ac:dyDescent="0.35">
      <c r="A2355" s="70" t="s">
        <v>311</v>
      </c>
      <c r="B2355" s="71" t="s">
        <v>312</v>
      </c>
      <c r="C2355" s="24" t="s">
        <v>310</v>
      </c>
      <c r="D2355" s="73">
        <v>43647</v>
      </c>
      <c r="E2355" s="73">
        <v>44012</v>
      </c>
      <c r="F2355" s="74" t="s">
        <v>267</v>
      </c>
      <c r="G2355" s="75" t="s">
        <v>268</v>
      </c>
      <c r="H2355" s="76" t="s">
        <v>30</v>
      </c>
      <c r="I2355" s="77" t="s">
        <v>273</v>
      </c>
      <c r="J2355" s="78" t="s">
        <v>270</v>
      </c>
      <c r="K2355" s="79"/>
      <c r="L2355" s="80">
        <f>SUM(J2355:K2355)</f>
        <v>0</v>
      </c>
      <c r="M2355" s="78">
        <v>0</v>
      </c>
      <c r="N2355" s="80">
        <f t="shared" si="124"/>
        <v>0</v>
      </c>
      <c r="O2355" s="81"/>
      <c r="P2355" s="82"/>
    </row>
    <row r="2356" spans="1:16" s="35" customFormat="1" x14ac:dyDescent="0.3">
      <c r="A2356" s="22" t="s">
        <v>313</v>
      </c>
      <c r="B2356" s="23" t="s">
        <v>314</v>
      </c>
      <c r="C2356" s="24" t="s">
        <v>315</v>
      </c>
      <c r="D2356" s="25">
        <v>43647</v>
      </c>
      <c r="E2356" s="25">
        <v>44012</v>
      </c>
      <c r="F2356" s="26" t="s">
        <v>22</v>
      </c>
      <c r="G2356" s="27" t="s">
        <v>23</v>
      </c>
      <c r="H2356" s="28" t="s">
        <v>24</v>
      </c>
      <c r="I2356" s="29" t="s">
        <v>25</v>
      </c>
      <c r="J2356" s="30">
        <v>1025294</v>
      </c>
      <c r="K2356" s="31">
        <v>0</v>
      </c>
      <c r="L2356" s="32">
        <f t="shared" ref="L2356:L2387" si="126">SUM(J2356:K2356)</f>
        <v>1025294</v>
      </c>
      <c r="M2356" s="30">
        <v>0</v>
      </c>
      <c r="N2356" s="32">
        <f t="shared" ref="N2356:N2387" si="127">+SUM($L2356:$M2356)</f>
        <v>1025294</v>
      </c>
      <c r="O2356" s="33"/>
      <c r="P2356" s="34"/>
    </row>
    <row r="2357" spans="1:16" s="35" customFormat="1" x14ac:dyDescent="0.3">
      <c r="A2357" s="22" t="s">
        <v>313</v>
      </c>
      <c r="B2357" s="23" t="s">
        <v>314</v>
      </c>
      <c r="C2357" s="24" t="s">
        <v>315</v>
      </c>
      <c r="D2357" s="25">
        <v>43647</v>
      </c>
      <c r="E2357" s="25">
        <v>44012</v>
      </c>
      <c r="F2357" s="26" t="s">
        <v>22</v>
      </c>
      <c r="G2357" s="27" t="s">
        <v>23</v>
      </c>
      <c r="H2357" s="28" t="s">
        <v>26</v>
      </c>
      <c r="I2357" s="29" t="s">
        <v>27</v>
      </c>
      <c r="J2357" s="30">
        <v>0</v>
      </c>
      <c r="K2357" s="31">
        <v>0</v>
      </c>
      <c r="L2357" s="32">
        <f t="shared" si="126"/>
        <v>0</v>
      </c>
      <c r="M2357" s="30">
        <v>0</v>
      </c>
      <c r="N2357" s="32">
        <f t="shared" si="127"/>
        <v>0</v>
      </c>
      <c r="O2357" s="33"/>
      <c r="P2357" s="34"/>
    </row>
    <row r="2358" spans="1:16" s="35" customFormat="1" x14ac:dyDescent="0.3">
      <c r="A2358" s="22" t="s">
        <v>313</v>
      </c>
      <c r="B2358" s="23" t="s">
        <v>314</v>
      </c>
      <c r="C2358" s="24" t="s">
        <v>315</v>
      </c>
      <c r="D2358" s="25">
        <v>43647</v>
      </c>
      <c r="E2358" s="25">
        <v>44012</v>
      </c>
      <c r="F2358" s="26" t="s">
        <v>22</v>
      </c>
      <c r="G2358" s="27" t="s">
        <v>23</v>
      </c>
      <c r="H2358" s="28" t="s">
        <v>28</v>
      </c>
      <c r="I2358" s="29" t="s">
        <v>29</v>
      </c>
      <c r="J2358" s="30">
        <v>0</v>
      </c>
      <c r="K2358" s="31">
        <v>0</v>
      </c>
      <c r="L2358" s="32">
        <f t="shared" si="126"/>
        <v>0</v>
      </c>
      <c r="M2358" s="30">
        <v>0</v>
      </c>
      <c r="N2358" s="32">
        <f t="shared" si="127"/>
        <v>0</v>
      </c>
      <c r="O2358" s="33"/>
      <c r="P2358" s="34"/>
    </row>
    <row r="2359" spans="1:16" s="35" customFormat="1" x14ac:dyDescent="0.3">
      <c r="A2359" s="22" t="s">
        <v>313</v>
      </c>
      <c r="B2359" s="23" t="s">
        <v>314</v>
      </c>
      <c r="C2359" s="24" t="s">
        <v>315</v>
      </c>
      <c r="D2359" s="25">
        <v>43647</v>
      </c>
      <c r="E2359" s="25">
        <v>44012</v>
      </c>
      <c r="F2359" s="26" t="s">
        <v>22</v>
      </c>
      <c r="G2359" s="27" t="s">
        <v>23</v>
      </c>
      <c r="H2359" s="28" t="s">
        <v>30</v>
      </c>
      <c r="I2359" s="29" t="s">
        <v>31</v>
      </c>
      <c r="J2359" s="30">
        <v>0</v>
      </c>
      <c r="K2359" s="31">
        <v>0</v>
      </c>
      <c r="L2359" s="32">
        <f t="shared" si="126"/>
        <v>0</v>
      </c>
      <c r="M2359" s="30">
        <v>0</v>
      </c>
      <c r="N2359" s="32">
        <f t="shared" si="127"/>
        <v>0</v>
      </c>
      <c r="O2359" s="33"/>
      <c r="P2359" s="34"/>
    </row>
    <row r="2360" spans="1:16" s="35" customFormat="1" x14ac:dyDescent="0.3">
      <c r="A2360" s="22" t="s">
        <v>313</v>
      </c>
      <c r="B2360" s="23" t="s">
        <v>314</v>
      </c>
      <c r="C2360" s="24" t="s">
        <v>315</v>
      </c>
      <c r="D2360" s="25">
        <v>43647</v>
      </c>
      <c r="E2360" s="25">
        <v>44012</v>
      </c>
      <c r="F2360" s="26" t="s">
        <v>22</v>
      </c>
      <c r="G2360" s="27" t="s">
        <v>23</v>
      </c>
      <c r="H2360" s="28" t="s">
        <v>32</v>
      </c>
      <c r="I2360" s="29" t="s">
        <v>33</v>
      </c>
      <c r="J2360" s="30">
        <v>14626</v>
      </c>
      <c r="K2360" s="31">
        <v>9813</v>
      </c>
      <c r="L2360" s="32">
        <f t="shared" si="126"/>
        <v>24439</v>
      </c>
      <c r="M2360" s="30">
        <v>-19626</v>
      </c>
      <c r="N2360" s="32">
        <f t="shared" si="127"/>
        <v>4813</v>
      </c>
      <c r="O2360" s="33"/>
      <c r="P2360" s="34"/>
    </row>
    <row r="2361" spans="1:16" s="35" customFormat="1" x14ac:dyDescent="0.3">
      <c r="A2361" s="22" t="s">
        <v>313</v>
      </c>
      <c r="B2361" s="23" t="s">
        <v>314</v>
      </c>
      <c r="C2361" s="24" t="s">
        <v>315</v>
      </c>
      <c r="D2361" s="25">
        <v>43647</v>
      </c>
      <c r="E2361" s="25">
        <v>44012</v>
      </c>
      <c r="F2361" s="36" t="s">
        <v>22</v>
      </c>
      <c r="G2361" s="37" t="s">
        <v>23</v>
      </c>
      <c r="H2361" s="38" t="s">
        <v>34</v>
      </c>
      <c r="I2361" s="39" t="s">
        <v>35</v>
      </c>
      <c r="J2361" s="40">
        <f>SUM(J2356:J2360)</f>
        <v>1039920</v>
      </c>
      <c r="K2361" s="41">
        <f t="shared" ref="K2361" si="128">SUM(K2356:K2360)</f>
        <v>9813</v>
      </c>
      <c r="L2361" s="42">
        <f t="shared" si="126"/>
        <v>1049733</v>
      </c>
      <c r="M2361" s="40">
        <f>SUM(M2356:M2360)</f>
        <v>-19626</v>
      </c>
      <c r="N2361" s="42">
        <f t="shared" si="127"/>
        <v>1030107</v>
      </c>
      <c r="O2361" s="43"/>
      <c r="P2361" s="44"/>
    </row>
    <row r="2362" spans="1:16" s="35" customFormat="1" x14ac:dyDescent="0.3">
      <c r="A2362" s="22" t="s">
        <v>313</v>
      </c>
      <c r="B2362" s="23" t="s">
        <v>314</v>
      </c>
      <c r="C2362" s="24" t="s">
        <v>315</v>
      </c>
      <c r="D2362" s="25">
        <v>43647</v>
      </c>
      <c r="E2362" s="25">
        <v>44012</v>
      </c>
      <c r="F2362" s="26" t="s">
        <v>36</v>
      </c>
      <c r="G2362" s="27" t="s">
        <v>37</v>
      </c>
      <c r="H2362" s="28" t="s">
        <v>38</v>
      </c>
      <c r="I2362" s="29" t="s">
        <v>39</v>
      </c>
      <c r="J2362" s="30">
        <v>35767</v>
      </c>
      <c r="K2362" s="31">
        <v>0</v>
      </c>
      <c r="L2362" s="32">
        <f t="shared" si="126"/>
        <v>35767</v>
      </c>
      <c r="M2362" s="30">
        <v>0</v>
      </c>
      <c r="N2362" s="32">
        <f t="shared" si="127"/>
        <v>35767</v>
      </c>
      <c r="O2362" s="33">
        <v>1032</v>
      </c>
      <c r="P2362" s="34">
        <v>1248</v>
      </c>
    </row>
    <row r="2363" spans="1:16" s="35" customFormat="1" x14ac:dyDescent="0.3">
      <c r="A2363" s="22" t="s">
        <v>313</v>
      </c>
      <c r="B2363" s="23" t="s">
        <v>314</v>
      </c>
      <c r="C2363" s="24" t="s">
        <v>315</v>
      </c>
      <c r="D2363" s="25">
        <v>43647</v>
      </c>
      <c r="E2363" s="25">
        <v>44012</v>
      </c>
      <c r="F2363" s="26" t="s">
        <v>36</v>
      </c>
      <c r="G2363" s="27" t="s">
        <v>37</v>
      </c>
      <c r="H2363" s="28" t="s">
        <v>40</v>
      </c>
      <c r="I2363" s="29" t="s">
        <v>41</v>
      </c>
      <c r="J2363" s="30">
        <v>0</v>
      </c>
      <c r="K2363" s="31">
        <v>0</v>
      </c>
      <c r="L2363" s="32">
        <f t="shared" si="126"/>
        <v>0</v>
      </c>
      <c r="M2363" s="30">
        <v>0</v>
      </c>
      <c r="N2363" s="32">
        <f t="shared" si="127"/>
        <v>0</v>
      </c>
      <c r="O2363" s="33">
        <v>0</v>
      </c>
      <c r="P2363" s="34">
        <v>0</v>
      </c>
    </row>
    <row r="2364" spans="1:16" s="35" customFormat="1" x14ac:dyDescent="0.3">
      <c r="A2364" s="22" t="s">
        <v>313</v>
      </c>
      <c r="B2364" s="23" t="s">
        <v>314</v>
      </c>
      <c r="C2364" s="24" t="s">
        <v>315</v>
      </c>
      <c r="D2364" s="25">
        <v>43647</v>
      </c>
      <c r="E2364" s="25">
        <v>44012</v>
      </c>
      <c r="F2364" s="26" t="s">
        <v>36</v>
      </c>
      <c r="G2364" s="27" t="s">
        <v>37</v>
      </c>
      <c r="H2364" s="28" t="s">
        <v>42</v>
      </c>
      <c r="I2364" s="29" t="s">
        <v>43</v>
      </c>
      <c r="J2364" s="30">
        <v>17973</v>
      </c>
      <c r="K2364" s="31">
        <v>0</v>
      </c>
      <c r="L2364" s="32">
        <f t="shared" si="126"/>
        <v>17973</v>
      </c>
      <c r="M2364" s="30">
        <v>0</v>
      </c>
      <c r="N2364" s="32">
        <f t="shared" si="127"/>
        <v>17973</v>
      </c>
      <c r="O2364" s="33">
        <v>951.25</v>
      </c>
      <c r="P2364" s="34">
        <v>1097.25</v>
      </c>
    </row>
    <row r="2365" spans="1:16" s="35" customFormat="1" x14ac:dyDescent="0.3">
      <c r="A2365" s="22" t="s">
        <v>313</v>
      </c>
      <c r="B2365" s="23" t="s">
        <v>314</v>
      </c>
      <c r="C2365" s="24" t="s">
        <v>315</v>
      </c>
      <c r="D2365" s="25">
        <v>43647</v>
      </c>
      <c r="E2365" s="25">
        <v>44012</v>
      </c>
      <c r="F2365" s="26" t="s">
        <v>36</v>
      </c>
      <c r="G2365" s="27" t="s">
        <v>37</v>
      </c>
      <c r="H2365" s="28" t="s">
        <v>44</v>
      </c>
      <c r="I2365" s="29" t="s">
        <v>45</v>
      </c>
      <c r="J2365" s="30">
        <v>59040</v>
      </c>
      <c r="K2365" s="31">
        <v>-52851</v>
      </c>
      <c r="L2365" s="32">
        <f t="shared" si="126"/>
        <v>6189</v>
      </c>
      <c r="M2365" s="30">
        <v>0</v>
      </c>
      <c r="N2365" s="32">
        <f t="shared" si="127"/>
        <v>6189</v>
      </c>
      <c r="O2365" s="33"/>
      <c r="P2365" s="34"/>
    </row>
    <row r="2366" spans="1:16" s="35" customFormat="1" x14ac:dyDescent="0.3">
      <c r="A2366" s="22" t="s">
        <v>313</v>
      </c>
      <c r="B2366" s="23" t="s">
        <v>314</v>
      </c>
      <c r="C2366" s="24" t="s">
        <v>315</v>
      </c>
      <c r="D2366" s="25">
        <v>43647</v>
      </c>
      <c r="E2366" s="25">
        <v>44012</v>
      </c>
      <c r="F2366" s="26" t="s">
        <v>36</v>
      </c>
      <c r="G2366" s="27" t="s">
        <v>37</v>
      </c>
      <c r="H2366" s="28" t="s">
        <v>46</v>
      </c>
      <c r="I2366" s="29" t="s">
        <v>47</v>
      </c>
      <c r="J2366" s="30">
        <v>0</v>
      </c>
      <c r="K2366" s="31">
        <v>0</v>
      </c>
      <c r="L2366" s="32">
        <f t="shared" si="126"/>
        <v>0</v>
      </c>
      <c r="M2366" s="30">
        <v>0</v>
      </c>
      <c r="N2366" s="32">
        <f t="shared" si="127"/>
        <v>0</v>
      </c>
      <c r="O2366" s="33"/>
      <c r="P2366" s="34"/>
    </row>
    <row r="2367" spans="1:16" s="35" customFormat="1" x14ac:dyDescent="0.3">
      <c r="A2367" s="22" t="s">
        <v>313</v>
      </c>
      <c r="B2367" s="23" t="s">
        <v>314</v>
      </c>
      <c r="C2367" s="24" t="s">
        <v>315</v>
      </c>
      <c r="D2367" s="25">
        <v>43647</v>
      </c>
      <c r="E2367" s="25">
        <v>44012</v>
      </c>
      <c r="F2367" s="26" t="s">
        <v>36</v>
      </c>
      <c r="G2367" s="27" t="s">
        <v>37</v>
      </c>
      <c r="H2367" s="28" t="s">
        <v>48</v>
      </c>
      <c r="I2367" s="29" t="s">
        <v>49</v>
      </c>
      <c r="J2367" s="30">
        <v>2740</v>
      </c>
      <c r="K2367" s="31">
        <v>-1096.1400000000001</v>
      </c>
      <c r="L2367" s="32">
        <f t="shared" si="126"/>
        <v>1643.86</v>
      </c>
      <c r="M2367" s="30">
        <v>0</v>
      </c>
      <c r="N2367" s="32">
        <f t="shared" si="127"/>
        <v>1643.86</v>
      </c>
      <c r="O2367" s="33"/>
      <c r="P2367" s="34"/>
    </row>
    <row r="2368" spans="1:16" s="35" customFormat="1" x14ac:dyDescent="0.3">
      <c r="A2368" s="22" t="s">
        <v>313</v>
      </c>
      <c r="B2368" s="23" t="s">
        <v>314</v>
      </c>
      <c r="C2368" s="24" t="s">
        <v>315</v>
      </c>
      <c r="D2368" s="25">
        <v>43647</v>
      </c>
      <c r="E2368" s="25">
        <v>44012</v>
      </c>
      <c r="F2368" s="26" t="s">
        <v>36</v>
      </c>
      <c r="G2368" s="27" t="s">
        <v>37</v>
      </c>
      <c r="H2368" s="28" t="s">
        <v>50</v>
      </c>
      <c r="I2368" s="29" t="s">
        <v>51</v>
      </c>
      <c r="J2368" s="30">
        <v>74840</v>
      </c>
      <c r="K2368" s="31">
        <v>0</v>
      </c>
      <c r="L2368" s="32">
        <f t="shared" si="126"/>
        <v>74840</v>
      </c>
      <c r="M2368" s="30">
        <v>0</v>
      </c>
      <c r="N2368" s="32">
        <f t="shared" si="127"/>
        <v>74840</v>
      </c>
      <c r="O2368" s="33"/>
      <c r="P2368" s="34"/>
    </row>
    <row r="2369" spans="1:16" s="35" customFormat="1" x14ac:dyDescent="0.3">
      <c r="A2369" s="22" t="s">
        <v>313</v>
      </c>
      <c r="B2369" s="23" t="s">
        <v>314</v>
      </c>
      <c r="C2369" s="24" t="s">
        <v>315</v>
      </c>
      <c r="D2369" s="25">
        <v>43647</v>
      </c>
      <c r="E2369" s="25">
        <v>44012</v>
      </c>
      <c r="F2369" s="26" t="s">
        <v>36</v>
      </c>
      <c r="G2369" s="27" t="s">
        <v>37</v>
      </c>
      <c r="H2369" s="28" t="s">
        <v>52</v>
      </c>
      <c r="I2369" s="29" t="s">
        <v>53</v>
      </c>
      <c r="J2369" s="30">
        <v>150</v>
      </c>
      <c r="K2369" s="31">
        <v>0</v>
      </c>
      <c r="L2369" s="32">
        <f t="shared" si="126"/>
        <v>150</v>
      </c>
      <c r="M2369" s="30">
        <v>0</v>
      </c>
      <c r="N2369" s="32">
        <f t="shared" si="127"/>
        <v>150</v>
      </c>
      <c r="O2369" s="33"/>
      <c r="P2369" s="34"/>
    </row>
    <row r="2370" spans="1:16" s="35" customFormat="1" x14ac:dyDescent="0.3">
      <c r="A2370" s="22" t="s">
        <v>313</v>
      </c>
      <c r="B2370" s="23" t="s">
        <v>314</v>
      </c>
      <c r="C2370" s="24" t="s">
        <v>315</v>
      </c>
      <c r="D2370" s="25">
        <v>43647</v>
      </c>
      <c r="E2370" s="25">
        <v>44012</v>
      </c>
      <c r="F2370" s="26" t="s">
        <v>36</v>
      </c>
      <c r="G2370" s="27" t="s">
        <v>37</v>
      </c>
      <c r="H2370" s="28" t="s">
        <v>54</v>
      </c>
      <c r="I2370" s="29" t="s">
        <v>55</v>
      </c>
      <c r="J2370" s="30">
        <v>7602</v>
      </c>
      <c r="K2370" s="31">
        <v>0</v>
      </c>
      <c r="L2370" s="32">
        <f t="shared" si="126"/>
        <v>7602</v>
      </c>
      <c r="M2370" s="30">
        <v>0</v>
      </c>
      <c r="N2370" s="32">
        <f t="shared" si="127"/>
        <v>7602</v>
      </c>
      <c r="O2370" s="33"/>
      <c r="P2370" s="34"/>
    </row>
    <row r="2371" spans="1:16" s="35" customFormat="1" x14ac:dyDescent="0.3">
      <c r="A2371" s="22" t="s">
        <v>313</v>
      </c>
      <c r="B2371" s="23" t="s">
        <v>314</v>
      </c>
      <c r="C2371" s="24" t="s">
        <v>315</v>
      </c>
      <c r="D2371" s="25">
        <v>43647</v>
      </c>
      <c r="E2371" s="25">
        <v>44012</v>
      </c>
      <c r="F2371" s="26" t="s">
        <v>36</v>
      </c>
      <c r="G2371" s="27" t="s">
        <v>37</v>
      </c>
      <c r="H2371" s="28" t="s">
        <v>56</v>
      </c>
      <c r="I2371" s="29" t="s">
        <v>57</v>
      </c>
      <c r="J2371" s="30">
        <v>2300</v>
      </c>
      <c r="K2371" s="31">
        <v>0</v>
      </c>
      <c r="L2371" s="32">
        <f t="shared" si="126"/>
        <v>2300</v>
      </c>
      <c r="M2371" s="30">
        <v>0</v>
      </c>
      <c r="N2371" s="32">
        <f t="shared" si="127"/>
        <v>2300</v>
      </c>
      <c r="O2371" s="33"/>
      <c r="P2371" s="34"/>
    </row>
    <row r="2372" spans="1:16" s="35" customFormat="1" x14ac:dyDescent="0.3">
      <c r="A2372" s="22" t="s">
        <v>313</v>
      </c>
      <c r="B2372" s="23" t="s">
        <v>314</v>
      </c>
      <c r="C2372" s="24" t="s">
        <v>315</v>
      </c>
      <c r="D2372" s="25">
        <v>43647</v>
      </c>
      <c r="E2372" s="25">
        <v>44012</v>
      </c>
      <c r="F2372" s="26" t="s">
        <v>36</v>
      </c>
      <c r="G2372" s="27" t="s">
        <v>37</v>
      </c>
      <c r="H2372" s="28" t="s">
        <v>58</v>
      </c>
      <c r="I2372" s="29" t="s">
        <v>59</v>
      </c>
      <c r="J2372" s="30">
        <v>4529</v>
      </c>
      <c r="K2372" s="31">
        <v>0</v>
      </c>
      <c r="L2372" s="32">
        <f t="shared" si="126"/>
        <v>4529</v>
      </c>
      <c r="M2372" s="30">
        <v>0</v>
      </c>
      <c r="N2372" s="32">
        <f t="shared" si="127"/>
        <v>4529</v>
      </c>
      <c r="O2372" s="33"/>
      <c r="P2372" s="34"/>
    </row>
    <row r="2373" spans="1:16" s="35" customFormat="1" x14ac:dyDescent="0.3">
      <c r="A2373" s="22" t="s">
        <v>313</v>
      </c>
      <c r="B2373" s="23" t="s">
        <v>314</v>
      </c>
      <c r="C2373" s="24" t="s">
        <v>315</v>
      </c>
      <c r="D2373" s="25">
        <v>43647</v>
      </c>
      <c r="E2373" s="25">
        <v>44012</v>
      </c>
      <c r="F2373" s="26" t="s">
        <v>36</v>
      </c>
      <c r="G2373" s="27" t="s">
        <v>37</v>
      </c>
      <c r="H2373" s="28" t="s">
        <v>60</v>
      </c>
      <c r="I2373" s="29" t="s">
        <v>61</v>
      </c>
      <c r="J2373" s="30">
        <v>0</v>
      </c>
      <c r="K2373" s="31">
        <v>0</v>
      </c>
      <c r="L2373" s="32">
        <f t="shared" si="126"/>
        <v>0</v>
      </c>
      <c r="M2373" s="30">
        <v>0</v>
      </c>
      <c r="N2373" s="32">
        <f t="shared" si="127"/>
        <v>0</v>
      </c>
      <c r="O2373" s="33"/>
      <c r="P2373" s="34"/>
    </row>
    <row r="2374" spans="1:16" s="35" customFormat="1" x14ac:dyDescent="0.3">
      <c r="A2374" s="22" t="s">
        <v>313</v>
      </c>
      <c r="B2374" s="23" t="s">
        <v>314</v>
      </c>
      <c r="C2374" s="24" t="s">
        <v>315</v>
      </c>
      <c r="D2374" s="25">
        <v>43647</v>
      </c>
      <c r="E2374" s="25">
        <v>44012</v>
      </c>
      <c r="F2374" s="26" t="s">
        <v>36</v>
      </c>
      <c r="G2374" s="27" t="s">
        <v>37</v>
      </c>
      <c r="H2374" s="28" t="s">
        <v>62</v>
      </c>
      <c r="I2374" s="29" t="s">
        <v>63</v>
      </c>
      <c r="J2374" s="30">
        <v>0</v>
      </c>
      <c r="K2374" s="31">
        <v>0</v>
      </c>
      <c r="L2374" s="32">
        <f t="shared" si="126"/>
        <v>0</v>
      </c>
      <c r="M2374" s="30">
        <v>0</v>
      </c>
      <c r="N2374" s="32">
        <f t="shared" si="127"/>
        <v>0</v>
      </c>
      <c r="O2374" s="33"/>
      <c r="P2374" s="34"/>
    </row>
    <row r="2375" spans="1:16" s="35" customFormat="1" x14ac:dyDescent="0.3">
      <c r="A2375" s="22" t="s">
        <v>313</v>
      </c>
      <c r="B2375" s="23" t="s">
        <v>314</v>
      </c>
      <c r="C2375" s="24" t="s">
        <v>315</v>
      </c>
      <c r="D2375" s="25">
        <v>43647</v>
      </c>
      <c r="E2375" s="25">
        <v>44012</v>
      </c>
      <c r="F2375" s="26" t="s">
        <v>36</v>
      </c>
      <c r="G2375" s="27" t="s">
        <v>37</v>
      </c>
      <c r="H2375" s="28" t="s">
        <v>64</v>
      </c>
      <c r="I2375" s="29" t="s">
        <v>65</v>
      </c>
      <c r="J2375" s="30">
        <v>7367</v>
      </c>
      <c r="K2375" s="31">
        <v>-10795.35</v>
      </c>
      <c r="L2375" s="32">
        <f t="shared" si="126"/>
        <v>-3428.3500000000004</v>
      </c>
      <c r="M2375" s="30">
        <v>0</v>
      </c>
      <c r="N2375" s="32">
        <f t="shared" si="127"/>
        <v>-3428.3500000000004</v>
      </c>
      <c r="O2375" s="33"/>
      <c r="P2375" s="34"/>
    </row>
    <row r="2376" spans="1:16" s="35" customFormat="1" x14ac:dyDescent="0.3">
      <c r="A2376" s="22" t="s">
        <v>313</v>
      </c>
      <c r="B2376" s="23" t="s">
        <v>314</v>
      </c>
      <c r="C2376" s="24" t="s">
        <v>315</v>
      </c>
      <c r="D2376" s="25">
        <v>43647</v>
      </c>
      <c r="E2376" s="25">
        <v>44012</v>
      </c>
      <c r="F2376" s="26" t="s">
        <v>36</v>
      </c>
      <c r="G2376" s="27" t="s">
        <v>37</v>
      </c>
      <c r="H2376" s="28" t="s">
        <v>66</v>
      </c>
      <c r="I2376" s="29" t="s">
        <v>67</v>
      </c>
      <c r="J2376" s="30">
        <v>0</v>
      </c>
      <c r="K2376" s="31">
        <v>0</v>
      </c>
      <c r="L2376" s="32">
        <f t="shared" si="126"/>
        <v>0</v>
      </c>
      <c r="M2376" s="30">
        <v>0</v>
      </c>
      <c r="N2376" s="32">
        <f t="shared" si="127"/>
        <v>0</v>
      </c>
      <c r="O2376" s="33"/>
      <c r="P2376" s="34"/>
    </row>
    <row r="2377" spans="1:16" s="35" customFormat="1" x14ac:dyDescent="0.3">
      <c r="A2377" s="22" t="s">
        <v>313</v>
      </c>
      <c r="B2377" s="23" t="s">
        <v>314</v>
      </c>
      <c r="C2377" s="24" t="s">
        <v>315</v>
      </c>
      <c r="D2377" s="25">
        <v>43647</v>
      </c>
      <c r="E2377" s="25">
        <v>44012</v>
      </c>
      <c r="F2377" s="26" t="s">
        <v>36</v>
      </c>
      <c r="G2377" s="27" t="s">
        <v>37</v>
      </c>
      <c r="H2377" s="28" t="s">
        <v>68</v>
      </c>
      <c r="I2377" s="29" t="s">
        <v>69</v>
      </c>
      <c r="J2377" s="30">
        <v>0</v>
      </c>
      <c r="K2377" s="31">
        <v>0</v>
      </c>
      <c r="L2377" s="32">
        <f t="shared" si="126"/>
        <v>0</v>
      </c>
      <c r="M2377" s="30">
        <v>0</v>
      </c>
      <c r="N2377" s="32">
        <f t="shared" si="127"/>
        <v>0</v>
      </c>
      <c r="O2377" s="33"/>
      <c r="P2377" s="34"/>
    </row>
    <row r="2378" spans="1:16" s="35" customFormat="1" x14ac:dyDescent="0.3">
      <c r="A2378" s="22" t="s">
        <v>313</v>
      </c>
      <c r="B2378" s="23" t="s">
        <v>314</v>
      </c>
      <c r="C2378" s="24" t="s">
        <v>315</v>
      </c>
      <c r="D2378" s="25">
        <v>43647</v>
      </c>
      <c r="E2378" s="25">
        <v>44012</v>
      </c>
      <c r="F2378" s="26" t="s">
        <v>36</v>
      </c>
      <c r="G2378" s="27" t="s">
        <v>37</v>
      </c>
      <c r="H2378" s="28" t="s">
        <v>70</v>
      </c>
      <c r="I2378" s="29" t="s">
        <v>71</v>
      </c>
      <c r="J2378" s="30">
        <v>45664</v>
      </c>
      <c r="K2378" s="31">
        <v>0</v>
      </c>
      <c r="L2378" s="32">
        <f t="shared" si="126"/>
        <v>45664</v>
      </c>
      <c r="M2378" s="30">
        <v>0</v>
      </c>
      <c r="N2378" s="32">
        <f t="shared" si="127"/>
        <v>45664</v>
      </c>
      <c r="O2378" s="33"/>
      <c r="P2378" s="34"/>
    </row>
    <row r="2379" spans="1:16" s="35" customFormat="1" x14ac:dyDescent="0.3">
      <c r="A2379" s="22" t="s">
        <v>313</v>
      </c>
      <c r="B2379" s="23" t="s">
        <v>314</v>
      </c>
      <c r="C2379" s="24" t="s">
        <v>315</v>
      </c>
      <c r="D2379" s="25">
        <v>43647</v>
      </c>
      <c r="E2379" s="25">
        <v>44012</v>
      </c>
      <c r="F2379" s="26" t="s">
        <v>36</v>
      </c>
      <c r="G2379" s="27" t="s">
        <v>37</v>
      </c>
      <c r="H2379" s="28" t="s">
        <v>72</v>
      </c>
      <c r="I2379" s="29" t="s">
        <v>73</v>
      </c>
      <c r="J2379" s="30">
        <v>0</v>
      </c>
      <c r="K2379" s="31">
        <v>0</v>
      </c>
      <c r="L2379" s="32">
        <f t="shared" si="126"/>
        <v>0</v>
      </c>
      <c r="M2379" s="30">
        <v>0</v>
      </c>
      <c r="N2379" s="32">
        <f t="shared" si="127"/>
        <v>0</v>
      </c>
      <c r="O2379" s="33"/>
      <c r="P2379" s="34"/>
    </row>
    <row r="2380" spans="1:16" s="35" customFormat="1" x14ac:dyDescent="0.3">
      <c r="A2380" s="22" t="s">
        <v>313</v>
      </c>
      <c r="B2380" s="23" t="s">
        <v>314</v>
      </c>
      <c r="C2380" s="24" t="s">
        <v>315</v>
      </c>
      <c r="D2380" s="25">
        <v>43647</v>
      </c>
      <c r="E2380" s="25">
        <v>44012</v>
      </c>
      <c r="F2380" s="26" t="s">
        <v>36</v>
      </c>
      <c r="G2380" s="27" t="s">
        <v>37</v>
      </c>
      <c r="H2380" s="28" t="s">
        <v>74</v>
      </c>
      <c r="I2380" s="29" t="s">
        <v>75</v>
      </c>
      <c r="J2380" s="30">
        <v>0</v>
      </c>
      <c r="K2380" s="31">
        <v>0</v>
      </c>
      <c r="L2380" s="32">
        <f t="shared" si="126"/>
        <v>0</v>
      </c>
      <c r="M2380" s="30">
        <v>0</v>
      </c>
      <c r="N2380" s="32">
        <f t="shared" si="127"/>
        <v>0</v>
      </c>
      <c r="O2380" s="33"/>
      <c r="P2380" s="34"/>
    </row>
    <row r="2381" spans="1:16" s="35" customFormat="1" x14ac:dyDescent="0.3">
      <c r="A2381" s="22" t="s">
        <v>313</v>
      </c>
      <c r="B2381" s="23" t="s">
        <v>314</v>
      </c>
      <c r="C2381" s="24" t="s">
        <v>315</v>
      </c>
      <c r="D2381" s="25">
        <v>43647</v>
      </c>
      <c r="E2381" s="25">
        <v>44012</v>
      </c>
      <c r="F2381" s="26" t="s">
        <v>36</v>
      </c>
      <c r="G2381" s="27" t="s">
        <v>37</v>
      </c>
      <c r="H2381" s="28" t="s">
        <v>76</v>
      </c>
      <c r="I2381" s="29" t="s">
        <v>77</v>
      </c>
      <c r="J2381" s="30">
        <v>633</v>
      </c>
      <c r="K2381" s="31">
        <v>-633</v>
      </c>
      <c r="L2381" s="32">
        <f t="shared" si="126"/>
        <v>0</v>
      </c>
      <c r="M2381" s="30">
        <v>0</v>
      </c>
      <c r="N2381" s="32">
        <f t="shared" si="127"/>
        <v>0</v>
      </c>
      <c r="O2381" s="33"/>
      <c r="P2381" s="34"/>
    </row>
    <row r="2382" spans="1:16" s="35" customFormat="1" x14ac:dyDescent="0.3">
      <c r="A2382" s="22" t="s">
        <v>313</v>
      </c>
      <c r="B2382" s="23" t="s">
        <v>314</v>
      </c>
      <c r="C2382" s="24" t="s">
        <v>315</v>
      </c>
      <c r="D2382" s="25">
        <v>43647</v>
      </c>
      <c r="E2382" s="25">
        <v>44012</v>
      </c>
      <c r="F2382" s="26" t="s">
        <v>36</v>
      </c>
      <c r="G2382" s="27" t="s">
        <v>37</v>
      </c>
      <c r="H2382" s="28" t="s">
        <v>78</v>
      </c>
      <c r="I2382" s="29" t="s">
        <v>79</v>
      </c>
      <c r="J2382" s="30">
        <v>0</v>
      </c>
      <c r="K2382" s="31">
        <v>0</v>
      </c>
      <c r="L2382" s="32">
        <f t="shared" si="126"/>
        <v>0</v>
      </c>
      <c r="M2382" s="30">
        <v>0</v>
      </c>
      <c r="N2382" s="32">
        <f t="shared" si="127"/>
        <v>0</v>
      </c>
      <c r="O2382" s="33"/>
      <c r="P2382" s="34"/>
    </row>
    <row r="2383" spans="1:16" s="35" customFormat="1" x14ac:dyDescent="0.3">
      <c r="A2383" s="22" t="s">
        <v>313</v>
      </c>
      <c r="B2383" s="23" t="s">
        <v>314</v>
      </c>
      <c r="C2383" s="24" t="s">
        <v>315</v>
      </c>
      <c r="D2383" s="25">
        <v>43647</v>
      </c>
      <c r="E2383" s="25">
        <v>44012</v>
      </c>
      <c r="F2383" s="26" t="s">
        <v>36</v>
      </c>
      <c r="G2383" s="27" t="s">
        <v>37</v>
      </c>
      <c r="H2383" s="28" t="s">
        <v>80</v>
      </c>
      <c r="I2383" s="29" t="s">
        <v>81</v>
      </c>
      <c r="J2383" s="30">
        <v>11969</v>
      </c>
      <c r="K2383" s="31">
        <v>0</v>
      </c>
      <c r="L2383" s="32">
        <f t="shared" si="126"/>
        <v>11969</v>
      </c>
      <c r="M2383" s="30">
        <v>0</v>
      </c>
      <c r="N2383" s="32">
        <f t="shared" si="127"/>
        <v>11969</v>
      </c>
      <c r="O2383" s="33"/>
      <c r="P2383" s="34"/>
    </row>
    <row r="2384" spans="1:16" s="35" customFormat="1" x14ac:dyDescent="0.3">
      <c r="A2384" s="22" t="s">
        <v>313</v>
      </c>
      <c r="B2384" s="23" t="s">
        <v>314</v>
      </c>
      <c r="C2384" s="24" t="s">
        <v>315</v>
      </c>
      <c r="D2384" s="25">
        <v>43647</v>
      </c>
      <c r="E2384" s="25">
        <v>44012</v>
      </c>
      <c r="F2384" s="26" t="s">
        <v>36</v>
      </c>
      <c r="G2384" s="27" t="s">
        <v>37</v>
      </c>
      <c r="H2384" s="28" t="s">
        <v>82</v>
      </c>
      <c r="I2384" s="29" t="s">
        <v>83</v>
      </c>
      <c r="J2384" s="30">
        <v>0</v>
      </c>
      <c r="K2384" s="31">
        <v>0</v>
      </c>
      <c r="L2384" s="32">
        <f t="shared" si="126"/>
        <v>0</v>
      </c>
      <c r="M2384" s="30">
        <v>0</v>
      </c>
      <c r="N2384" s="32">
        <f t="shared" si="127"/>
        <v>0</v>
      </c>
      <c r="O2384" s="33"/>
      <c r="P2384" s="34"/>
    </row>
    <row r="2385" spans="1:16" s="35" customFormat="1" x14ac:dyDescent="0.3">
      <c r="A2385" s="22" t="s">
        <v>313</v>
      </c>
      <c r="B2385" s="23" t="s">
        <v>314</v>
      </c>
      <c r="C2385" s="24" t="s">
        <v>315</v>
      </c>
      <c r="D2385" s="25">
        <v>43647</v>
      </c>
      <c r="E2385" s="25">
        <v>44012</v>
      </c>
      <c r="F2385" s="26" t="s">
        <v>36</v>
      </c>
      <c r="G2385" s="27" t="s">
        <v>37</v>
      </c>
      <c r="H2385" s="28" t="s">
        <v>84</v>
      </c>
      <c r="I2385" s="29" t="s">
        <v>85</v>
      </c>
      <c r="J2385" s="30">
        <v>0</v>
      </c>
      <c r="K2385" s="31">
        <v>0</v>
      </c>
      <c r="L2385" s="32">
        <f t="shared" si="126"/>
        <v>0</v>
      </c>
      <c r="M2385" s="30">
        <v>0</v>
      </c>
      <c r="N2385" s="32">
        <f t="shared" si="127"/>
        <v>0</v>
      </c>
      <c r="O2385" s="33"/>
      <c r="P2385" s="34"/>
    </row>
    <row r="2386" spans="1:16" s="35" customFormat="1" x14ac:dyDescent="0.3">
      <c r="A2386" s="22" t="s">
        <v>313</v>
      </c>
      <c r="B2386" s="23" t="s">
        <v>314</v>
      </c>
      <c r="C2386" s="24" t="s">
        <v>315</v>
      </c>
      <c r="D2386" s="25">
        <v>43647</v>
      </c>
      <c r="E2386" s="25">
        <v>44012</v>
      </c>
      <c r="F2386" s="26" t="s">
        <v>36</v>
      </c>
      <c r="G2386" s="27" t="s">
        <v>37</v>
      </c>
      <c r="H2386" s="28" t="s">
        <v>86</v>
      </c>
      <c r="I2386" s="29" t="s">
        <v>87</v>
      </c>
      <c r="J2386" s="30">
        <v>0</v>
      </c>
      <c r="K2386" s="31">
        <v>0</v>
      </c>
      <c r="L2386" s="32">
        <f t="shared" si="126"/>
        <v>0</v>
      </c>
      <c r="M2386" s="30">
        <v>0</v>
      </c>
      <c r="N2386" s="32">
        <f t="shared" si="127"/>
        <v>0</v>
      </c>
      <c r="O2386" s="33"/>
      <c r="P2386" s="34"/>
    </row>
    <row r="2387" spans="1:16" s="35" customFormat="1" x14ac:dyDescent="0.3">
      <c r="A2387" s="22" t="s">
        <v>313</v>
      </c>
      <c r="B2387" s="23" t="s">
        <v>314</v>
      </c>
      <c r="C2387" s="24" t="s">
        <v>315</v>
      </c>
      <c r="D2387" s="25">
        <v>43647</v>
      </c>
      <c r="E2387" s="25">
        <v>44012</v>
      </c>
      <c r="F2387" s="26" t="s">
        <v>36</v>
      </c>
      <c r="G2387" s="27" t="s">
        <v>37</v>
      </c>
      <c r="H2387" s="28" t="s">
        <v>88</v>
      </c>
      <c r="I2387" s="29" t="s">
        <v>89</v>
      </c>
      <c r="J2387" s="30">
        <v>0</v>
      </c>
      <c r="K2387" s="31">
        <v>0</v>
      </c>
      <c r="L2387" s="32">
        <f t="shared" si="126"/>
        <v>0</v>
      </c>
      <c r="M2387" s="30">
        <v>0</v>
      </c>
      <c r="N2387" s="32">
        <f t="shared" si="127"/>
        <v>0</v>
      </c>
      <c r="O2387" s="33"/>
      <c r="P2387" s="34"/>
    </row>
    <row r="2388" spans="1:16" s="35" customFormat="1" x14ac:dyDescent="0.3">
      <c r="A2388" s="22" t="s">
        <v>313</v>
      </c>
      <c r="B2388" s="23" t="s">
        <v>314</v>
      </c>
      <c r="C2388" s="24" t="s">
        <v>315</v>
      </c>
      <c r="D2388" s="25">
        <v>43647</v>
      </c>
      <c r="E2388" s="25">
        <v>44012</v>
      </c>
      <c r="F2388" s="26" t="s">
        <v>36</v>
      </c>
      <c r="G2388" s="27" t="s">
        <v>37</v>
      </c>
      <c r="H2388" s="28" t="s">
        <v>90</v>
      </c>
      <c r="I2388" s="29" t="s">
        <v>91</v>
      </c>
      <c r="J2388" s="30">
        <v>0</v>
      </c>
      <c r="K2388" s="31">
        <v>0</v>
      </c>
      <c r="L2388" s="32">
        <f t="shared" ref="L2388:L2451" si="129">SUM(J2388:K2388)</f>
        <v>0</v>
      </c>
      <c r="M2388" s="30">
        <v>0</v>
      </c>
      <c r="N2388" s="32">
        <f t="shared" ref="N2388:N2451" si="130">+SUM($L2388:$M2388)</f>
        <v>0</v>
      </c>
      <c r="O2388" s="33">
        <v>0</v>
      </c>
      <c r="P2388" s="34">
        <v>0</v>
      </c>
    </row>
    <row r="2389" spans="1:16" s="35" customFormat="1" x14ac:dyDescent="0.3">
      <c r="A2389" s="22" t="s">
        <v>313</v>
      </c>
      <c r="B2389" s="23" t="s">
        <v>314</v>
      </c>
      <c r="C2389" s="24" t="s">
        <v>315</v>
      </c>
      <c r="D2389" s="25">
        <v>43647</v>
      </c>
      <c r="E2389" s="25">
        <v>44012</v>
      </c>
      <c r="F2389" s="26" t="s">
        <v>36</v>
      </c>
      <c r="G2389" s="27" t="s">
        <v>37</v>
      </c>
      <c r="H2389" s="28" t="s">
        <v>92</v>
      </c>
      <c r="I2389" s="29" t="s">
        <v>93</v>
      </c>
      <c r="J2389" s="30">
        <v>0</v>
      </c>
      <c r="K2389" s="31">
        <v>0</v>
      </c>
      <c r="L2389" s="32">
        <f t="shared" si="129"/>
        <v>0</v>
      </c>
      <c r="M2389" s="30">
        <v>0</v>
      </c>
      <c r="N2389" s="32">
        <f t="shared" si="130"/>
        <v>0</v>
      </c>
      <c r="O2389" s="33"/>
      <c r="P2389" s="34"/>
    </row>
    <row r="2390" spans="1:16" s="35" customFormat="1" x14ac:dyDescent="0.3">
      <c r="A2390" s="22" t="s">
        <v>313</v>
      </c>
      <c r="B2390" s="23" t="s">
        <v>314</v>
      </c>
      <c r="C2390" s="24" t="s">
        <v>315</v>
      </c>
      <c r="D2390" s="25">
        <v>43647</v>
      </c>
      <c r="E2390" s="25">
        <v>44012</v>
      </c>
      <c r="F2390" s="26" t="s">
        <v>36</v>
      </c>
      <c r="G2390" s="27" t="s">
        <v>37</v>
      </c>
      <c r="H2390" s="28" t="s">
        <v>94</v>
      </c>
      <c r="I2390" s="29" t="s">
        <v>95</v>
      </c>
      <c r="J2390" s="30">
        <v>0</v>
      </c>
      <c r="K2390" s="31">
        <v>0</v>
      </c>
      <c r="L2390" s="32">
        <f t="shared" si="129"/>
        <v>0</v>
      </c>
      <c r="M2390" s="30">
        <v>0</v>
      </c>
      <c r="N2390" s="32">
        <f t="shared" si="130"/>
        <v>0</v>
      </c>
      <c r="O2390" s="33"/>
      <c r="P2390" s="34"/>
    </row>
    <row r="2391" spans="1:16" s="35" customFormat="1" x14ac:dyDescent="0.3">
      <c r="A2391" s="22" t="s">
        <v>313</v>
      </c>
      <c r="B2391" s="23" t="s">
        <v>314</v>
      </c>
      <c r="C2391" s="24" t="s">
        <v>315</v>
      </c>
      <c r="D2391" s="25">
        <v>43647</v>
      </c>
      <c r="E2391" s="25">
        <v>44012</v>
      </c>
      <c r="F2391" s="26" t="s">
        <v>36</v>
      </c>
      <c r="G2391" s="27" t="s">
        <v>37</v>
      </c>
      <c r="H2391" s="28" t="s">
        <v>96</v>
      </c>
      <c r="I2391" s="29" t="s">
        <v>97</v>
      </c>
      <c r="J2391" s="30">
        <v>0</v>
      </c>
      <c r="K2391" s="31">
        <v>0</v>
      </c>
      <c r="L2391" s="32">
        <f t="shared" si="129"/>
        <v>0</v>
      </c>
      <c r="M2391" s="30">
        <v>0</v>
      </c>
      <c r="N2391" s="32">
        <f t="shared" si="130"/>
        <v>0</v>
      </c>
      <c r="O2391" s="33"/>
      <c r="P2391" s="34"/>
    </row>
    <row r="2392" spans="1:16" s="35" customFormat="1" x14ac:dyDescent="0.3">
      <c r="A2392" s="22" t="s">
        <v>313</v>
      </c>
      <c r="B2392" s="23" t="s">
        <v>314</v>
      </c>
      <c r="C2392" s="24" t="s">
        <v>315</v>
      </c>
      <c r="D2392" s="25">
        <v>43647</v>
      </c>
      <c r="E2392" s="25">
        <v>44012</v>
      </c>
      <c r="F2392" s="26" t="s">
        <v>36</v>
      </c>
      <c r="G2392" s="27" t="s">
        <v>37</v>
      </c>
      <c r="H2392" s="28" t="s">
        <v>98</v>
      </c>
      <c r="I2392" s="29" t="s">
        <v>99</v>
      </c>
      <c r="J2392" s="30">
        <v>0</v>
      </c>
      <c r="K2392" s="31">
        <v>0</v>
      </c>
      <c r="L2392" s="32">
        <f t="shared" si="129"/>
        <v>0</v>
      </c>
      <c r="M2392" s="30">
        <v>0</v>
      </c>
      <c r="N2392" s="32">
        <f t="shared" si="130"/>
        <v>0</v>
      </c>
      <c r="O2392" s="33"/>
      <c r="P2392" s="34"/>
    </row>
    <row r="2393" spans="1:16" s="35" customFormat="1" x14ac:dyDescent="0.3">
      <c r="A2393" s="22" t="s">
        <v>313</v>
      </c>
      <c r="B2393" s="23" t="s">
        <v>314</v>
      </c>
      <c r="C2393" s="24" t="s">
        <v>315</v>
      </c>
      <c r="D2393" s="25">
        <v>43647</v>
      </c>
      <c r="E2393" s="25">
        <v>44012</v>
      </c>
      <c r="F2393" s="26" t="s">
        <v>36</v>
      </c>
      <c r="G2393" s="27" t="s">
        <v>37</v>
      </c>
      <c r="H2393" s="28" t="s">
        <v>100</v>
      </c>
      <c r="I2393" s="29" t="s">
        <v>101</v>
      </c>
      <c r="J2393" s="30">
        <v>9150</v>
      </c>
      <c r="K2393" s="31">
        <v>0</v>
      </c>
      <c r="L2393" s="32">
        <f t="shared" si="129"/>
        <v>9150</v>
      </c>
      <c r="M2393" s="30">
        <v>0</v>
      </c>
      <c r="N2393" s="32">
        <f t="shared" si="130"/>
        <v>9150</v>
      </c>
      <c r="O2393" s="33"/>
      <c r="P2393" s="34"/>
    </row>
    <row r="2394" spans="1:16" s="35" customFormat="1" x14ac:dyDescent="0.3">
      <c r="A2394" s="22" t="s">
        <v>313</v>
      </c>
      <c r="B2394" s="23" t="s">
        <v>314</v>
      </c>
      <c r="C2394" s="24" t="s">
        <v>315</v>
      </c>
      <c r="D2394" s="25">
        <v>43647</v>
      </c>
      <c r="E2394" s="25">
        <v>44012</v>
      </c>
      <c r="F2394" s="26" t="s">
        <v>36</v>
      </c>
      <c r="G2394" s="27" t="s">
        <v>37</v>
      </c>
      <c r="H2394" s="28" t="s">
        <v>102</v>
      </c>
      <c r="I2394" s="29" t="s">
        <v>103</v>
      </c>
      <c r="J2394" s="30">
        <v>0</v>
      </c>
      <c r="K2394" s="31">
        <v>0</v>
      </c>
      <c r="L2394" s="32">
        <f t="shared" si="129"/>
        <v>0</v>
      </c>
      <c r="M2394" s="30">
        <v>0</v>
      </c>
      <c r="N2394" s="32">
        <f t="shared" si="130"/>
        <v>0</v>
      </c>
      <c r="O2394" s="33"/>
      <c r="P2394" s="34"/>
    </row>
    <row r="2395" spans="1:16" s="35" customFormat="1" x14ac:dyDescent="0.3">
      <c r="A2395" s="22" t="s">
        <v>313</v>
      </c>
      <c r="B2395" s="23" t="s">
        <v>314</v>
      </c>
      <c r="C2395" s="24" t="s">
        <v>315</v>
      </c>
      <c r="D2395" s="25">
        <v>43647</v>
      </c>
      <c r="E2395" s="25">
        <v>44012</v>
      </c>
      <c r="F2395" s="26" t="s">
        <v>36</v>
      </c>
      <c r="G2395" s="27" t="s">
        <v>37</v>
      </c>
      <c r="H2395" s="28" t="s">
        <v>104</v>
      </c>
      <c r="I2395" s="29" t="s">
        <v>105</v>
      </c>
      <c r="J2395" s="30">
        <v>2432</v>
      </c>
      <c r="K2395" s="31">
        <v>0</v>
      </c>
      <c r="L2395" s="32">
        <f t="shared" si="129"/>
        <v>2432</v>
      </c>
      <c r="M2395" s="30">
        <v>-2432</v>
      </c>
      <c r="N2395" s="32">
        <f t="shared" si="130"/>
        <v>0</v>
      </c>
      <c r="O2395" s="33"/>
      <c r="P2395" s="34"/>
    </row>
    <row r="2396" spans="1:16" s="35" customFormat="1" x14ac:dyDescent="0.3">
      <c r="A2396" s="22" t="s">
        <v>313</v>
      </c>
      <c r="B2396" s="23" t="s">
        <v>314</v>
      </c>
      <c r="C2396" s="24" t="s">
        <v>315</v>
      </c>
      <c r="D2396" s="25">
        <v>43647</v>
      </c>
      <c r="E2396" s="25">
        <v>44012</v>
      </c>
      <c r="F2396" s="26" t="s">
        <v>36</v>
      </c>
      <c r="G2396" s="27" t="s">
        <v>37</v>
      </c>
      <c r="H2396" s="28" t="s">
        <v>106</v>
      </c>
      <c r="I2396" s="29" t="s">
        <v>107</v>
      </c>
      <c r="J2396" s="30">
        <v>0</v>
      </c>
      <c r="K2396" s="31">
        <v>0</v>
      </c>
      <c r="L2396" s="32">
        <f t="shared" si="129"/>
        <v>0</v>
      </c>
      <c r="M2396" s="30">
        <v>0</v>
      </c>
      <c r="N2396" s="32">
        <f t="shared" si="130"/>
        <v>0</v>
      </c>
      <c r="O2396" s="33"/>
      <c r="P2396" s="34"/>
    </row>
    <row r="2397" spans="1:16" s="35" customFormat="1" x14ac:dyDescent="0.3">
      <c r="A2397" s="22" t="s">
        <v>313</v>
      </c>
      <c r="B2397" s="23" t="s">
        <v>314</v>
      </c>
      <c r="C2397" s="24" t="s">
        <v>315</v>
      </c>
      <c r="D2397" s="25">
        <v>43647</v>
      </c>
      <c r="E2397" s="25">
        <v>44012</v>
      </c>
      <c r="F2397" s="26" t="s">
        <v>36</v>
      </c>
      <c r="G2397" s="27" t="s">
        <v>37</v>
      </c>
      <c r="H2397" s="28" t="s">
        <v>108</v>
      </c>
      <c r="I2397" s="29" t="s">
        <v>109</v>
      </c>
      <c r="J2397" s="30">
        <v>0</v>
      </c>
      <c r="K2397" s="31">
        <v>0</v>
      </c>
      <c r="L2397" s="32">
        <f t="shared" si="129"/>
        <v>0</v>
      </c>
      <c r="M2397" s="30">
        <v>0</v>
      </c>
      <c r="N2397" s="32">
        <f t="shared" si="130"/>
        <v>0</v>
      </c>
      <c r="O2397" s="33"/>
      <c r="P2397" s="34"/>
    </row>
    <row r="2398" spans="1:16" s="35" customFormat="1" x14ac:dyDescent="0.3">
      <c r="A2398" s="22" t="s">
        <v>313</v>
      </c>
      <c r="B2398" s="23" t="s">
        <v>314</v>
      </c>
      <c r="C2398" s="24" t="s">
        <v>315</v>
      </c>
      <c r="D2398" s="25">
        <v>43647</v>
      </c>
      <c r="E2398" s="25">
        <v>44012</v>
      </c>
      <c r="F2398" s="45" t="s">
        <v>36</v>
      </c>
      <c r="G2398" s="46" t="s">
        <v>37</v>
      </c>
      <c r="H2398" s="47" t="s">
        <v>34</v>
      </c>
      <c r="I2398" s="48" t="s">
        <v>110</v>
      </c>
      <c r="J2398" s="49">
        <f>SUM(J2362:J2397)</f>
        <v>282156</v>
      </c>
      <c r="K2398" s="50">
        <f>SUM(K2362:K2397)</f>
        <v>-65375.49</v>
      </c>
      <c r="L2398" s="51">
        <f t="shared" si="129"/>
        <v>216780.51</v>
      </c>
      <c r="M2398" s="49">
        <f>SUM(M2362:M2397)</f>
        <v>-2432</v>
      </c>
      <c r="N2398" s="51">
        <f t="shared" si="130"/>
        <v>214348.51</v>
      </c>
      <c r="O2398" s="52"/>
      <c r="P2398" s="53"/>
    </row>
    <row r="2399" spans="1:16" s="35" customFormat="1" x14ac:dyDescent="0.3">
      <c r="A2399" s="22" t="s">
        <v>313</v>
      </c>
      <c r="B2399" s="23" t="s">
        <v>314</v>
      </c>
      <c r="C2399" s="24" t="s">
        <v>315</v>
      </c>
      <c r="D2399" s="25">
        <v>43647</v>
      </c>
      <c r="E2399" s="25">
        <v>44012</v>
      </c>
      <c r="F2399" s="26" t="s">
        <v>111</v>
      </c>
      <c r="G2399" s="27" t="s">
        <v>112</v>
      </c>
      <c r="H2399" s="28" t="s">
        <v>82</v>
      </c>
      <c r="I2399" s="29" t="s">
        <v>113</v>
      </c>
      <c r="J2399" s="30">
        <v>93927</v>
      </c>
      <c r="K2399" s="31">
        <v>0</v>
      </c>
      <c r="L2399" s="32">
        <f t="shared" si="129"/>
        <v>93927</v>
      </c>
      <c r="M2399" s="30">
        <v>0</v>
      </c>
      <c r="N2399" s="32">
        <f t="shared" si="130"/>
        <v>93927</v>
      </c>
      <c r="O2399" s="33"/>
      <c r="P2399" s="34"/>
    </row>
    <row r="2400" spans="1:16" s="35" customFormat="1" x14ac:dyDescent="0.3">
      <c r="A2400" s="22" t="s">
        <v>313</v>
      </c>
      <c r="B2400" s="23" t="s">
        <v>314</v>
      </c>
      <c r="C2400" s="24" t="s">
        <v>315</v>
      </c>
      <c r="D2400" s="25">
        <v>43647</v>
      </c>
      <c r="E2400" s="25">
        <v>44012</v>
      </c>
      <c r="F2400" s="26" t="s">
        <v>111</v>
      </c>
      <c r="G2400" s="27" t="s">
        <v>112</v>
      </c>
      <c r="H2400" s="28" t="s">
        <v>84</v>
      </c>
      <c r="I2400" s="29" t="s">
        <v>114</v>
      </c>
      <c r="J2400" s="30">
        <v>2437</v>
      </c>
      <c r="K2400" s="31">
        <v>0</v>
      </c>
      <c r="L2400" s="32">
        <f t="shared" si="129"/>
        <v>2437</v>
      </c>
      <c r="M2400" s="30">
        <v>0</v>
      </c>
      <c r="N2400" s="32">
        <f t="shared" si="130"/>
        <v>2437</v>
      </c>
      <c r="O2400" s="33"/>
      <c r="P2400" s="34"/>
    </row>
    <row r="2401" spans="1:16" s="35" customFormat="1" x14ac:dyDescent="0.3">
      <c r="A2401" s="22" t="s">
        <v>313</v>
      </c>
      <c r="B2401" s="23" t="s">
        <v>314</v>
      </c>
      <c r="C2401" s="24" t="s">
        <v>315</v>
      </c>
      <c r="D2401" s="25">
        <v>43647</v>
      </c>
      <c r="E2401" s="25">
        <v>44012</v>
      </c>
      <c r="F2401" s="26" t="s">
        <v>111</v>
      </c>
      <c r="G2401" s="27" t="s">
        <v>112</v>
      </c>
      <c r="H2401" s="28" t="s">
        <v>86</v>
      </c>
      <c r="I2401" s="29" t="s">
        <v>115</v>
      </c>
      <c r="J2401" s="30">
        <v>0</v>
      </c>
      <c r="K2401" s="31">
        <v>0</v>
      </c>
      <c r="L2401" s="32">
        <f t="shared" si="129"/>
        <v>0</v>
      </c>
      <c r="M2401" s="30">
        <v>0</v>
      </c>
      <c r="N2401" s="32">
        <f t="shared" si="130"/>
        <v>0</v>
      </c>
      <c r="O2401" s="33"/>
      <c r="P2401" s="34"/>
    </row>
    <row r="2402" spans="1:16" s="35" customFormat="1" x14ac:dyDescent="0.3">
      <c r="A2402" s="22" t="s">
        <v>313</v>
      </c>
      <c r="B2402" s="23" t="s">
        <v>314</v>
      </c>
      <c r="C2402" s="24" t="s">
        <v>315</v>
      </c>
      <c r="D2402" s="25">
        <v>43647</v>
      </c>
      <c r="E2402" s="25">
        <v>44012</v>
      </c>
      <c r="F2402" s="26" t="s">
        <v>111</v>
      </c>
      <c r="G2402" s="27" t="s">
        <v>112</v>
      </c>
      <c r="H2402" s="28" t="s">
        <v>116</v>
      </c>
      <c r="I2402" s="29" t="s">
        <v>117</v>
      </c>
      <c r="J2402" s="30">
        <v>3950</v>
      </c>
      <c r="K2402" s="31">
        <v>0</v>
      </c>
      <c r="L2402" s="32">
        <f t="shared" si="129"/>
        <v>3950</v>
      </c>
      <c r="M2402" s="30">
        <v>0</v>
      </c>
      <c r="N2402" s="32">
        <f t="shared" si="130"/>
        <v>3950</v>
      </c>
      <c r="O2402" s="33"/>
      <c r="P2402" s="34"/>
    </row>
    <row r="2403" spans="1:16" s="35" customFormat="1" x14ac:dyDescent="0.3">
      <c r="A2403" s="22" t="s">
        <v>313</v>
      </c>
      <c r="B2403" s="23" t="s">
        <v>314</v>
      </c>
      <c r="C2403" s="24" t="s">
        <v>315</v>
      </c>
      <c r="D2403" s="25">
        <v>43647</v>
      </c>
      <c r="E2403" s="25">
        <v>44012</v>
      </c>
      <c r="F2403" s="26" t="s">
        <v>111</v>
      </c>
      <c r="G2403" s="27" t="s">
        <v>112</v>
      </c>
      <c r="H2403" s="28" t="s">
        <v>88</v>
      </c>
      <c r="I2403" s="29" t="s">
        <v>118</v>
      </c>
      <c r="J2403" s="30">
        <v>6279</v>
      </c>
      <c r="K2403" s="31">
        <v>0</v>
      </c>
      <c r="L2403" s="32">
        <f t="shared" si="129"/>
        <v>6279</v>
      </c>
      <c r="M2403" s="30">
        <v>0</v>
      </c>
      <c r="N2403" s="32">
        <f t="shared" si="130"/>
        <v>6279</v>
      </c>
      <c r="O2403" s="33"/>
      <c r="P2403" s="34"/>
    </row>
    <row r="2404" spans="1:16" s="35" customFormat="1" x14ac:dyDescent="0.3">
      <c r="A2404" s="22" t="s">
        <v>313</v>
      </c>
      <c r="B2404" s="23" t="s">
        <v>314</v>
      </c>
      <c r="C2404" s="24" t="s">
        <v>315</v>
      </c>
      <c r="D2404" s="25">
        <v>43647</v>
      </c>
      <c r="E2404" s="25">
        <v>44012</v>
      </c>
      <c r="F2404" s="26" t="s">
        <v>111</v>
      </c>
      <c r="G2404" s="27" t="s">
        <v>112</v>
      </c>
      <c r="H2404" s="28" t="s">
        <v>119</v>
      </c>
      <c r="I2404" s="29" t="s">
        <v>120</v>
      </c>
      <c r="J2404" s="30">
        <v>0</v>
      </c>
      <c r="K2404" s="31">
        <v>0</v>
      </c>
      <c r="L2404" s="32">
        <f t="shared" si="129"/>
        <v>0</v>
      </c>
      <c r="M2404" s="30">
        <v>0</v>
      </c>
      <c r="N2404" s="32">
        <f t="shared" si="130"/>
        <v>0</v>
      </c>
      <c r="O2404" s="33"/>
      <c r="P2404" s="34"/>
    </row>
    <row r="2405" spans="1:16" s="35" customFormat="1" x14ac:dyDescent="0.3">
      <c r="A2405" s="22" t="s">
        <v>313</v>
      </c>
      <c r="B2405" s="23" t="s">
        <v>314</v>
      </c>
      <c r="C2405" s="24" t="s">
        <v>315</v>
      </c>
      <c r="D2405" s="25">
        <v>43647</v>
      </c>
      <c r="E2405" s="25">
        <v>44012</v>
      </c>
      <c r="F2405" s="26" t="s">
        <v>111</v>
      </c>
      <c r="G2405" s="27" t="s">
        <v>112</v>
      </c>
      <c r="H2405" s="28" t="s">
        <v>121</v>
      </c>
      <c r="I2405" s="29" t="s">
        <v>122</v>
      </c>
      <c r="J2405" s="30">
        <v>0</v>
      </c>
      <c r="K2405" s="31">
        <v>0</v>
      </c>
      <c r="L2405" s="32">
        <f t="shared" si="129"/>
        <v>0</v>
      </c>
      <c r="M2405" s="30">
        <v>0</v>
      </c>
      <c r="N2405" s="32">
        <f t="shared" si="130"/>
        <v>0</v>
      </c>
      <c r="O2405" s="33"/>
      <c r="P2405" s="34"/>
    </row>
    <row r="2406" spans="1:16" s="35" customFormat="1" x14ac:dyDescent="0.3">
      <c r="A2406" s="22" t="s">
        <v>313</v>
      </c>
      <c r="B2406" s="23" t="s">
        <v>314</v>
      </c>
      <c r="C2406" s="24" t="s">
        <v>315</v>
      </c>
      <c r="D2406" s="25">
        <v>43647</v>
      </c>
      <c r="E2406" s="25">
        <v>44012</v>
      </c>
      <c r="F2406" s="26" t="s">
        <v>111</v>
      </c>
      <c r="G2406" s="27" t="s">
        <v>112</v>
      </c>
      <c r="H2406" s="28" t="s">
        <v>90</v>
      </c>
      <c r="I2406" s="29" t="s">
        <v>123</v>
      </c>
      <c r="J2406" s="30">
        <v>1895</v>
      </c>
      <c r="K2406" s="31">
        <v>0</v>
      </c>
      <c r="L2406" s="32">
        <f t="shared" si="129"/>
        <v>1895</v>
      </c>
      <c r="M2406" s="30">
        <v>0</v>
      </c>
      <c r="N2406" s="32">
        <f t="shared" si="130"/>
        <v>1895</v>
      </c>
      <c r="O2406" s="33"/>
      <c r="P2406" s="34"/>
    </row>
    <row r="2407" spans="1:16" s="35" customFormat="1" x14ac:dyDescent="0.3">
      <c r="A2407" s="22" t="s">
        <v>313</v>
      </c>
      <c r="B2407" s="23" t="s">
        <v>314</v>
      </c>
      <c r="C2407" s="24" t="s">
        <v>315</v>
      </c>
      <c r="D2407" s="25">
        <v>43647</v>
      </c>
      <c r="E2407" s="25">
        <v>44012</v>
      </c>
      <c r="F2407" s="26" t="s">
        <v>111</v>
      </c>
      <c r="G2407" s="27" t="s">
        <v>112</v>
      </c>
      <c r="H2407" s="28" t="s">
        <v>92</v>
      </c>
      <c r="I2407" s="29" t="s">
        <v>124</v>
      </c>
      <c r="J2407" s="30">
        <v>0</v>
      </c>
      <c r="K2407" s="31">
        <v>0</v>
      </c>
      <c r="L2407" s="32">
        <f t="shared" si="129"/>
        <v>0</v>
      </c>
      <c r="M2407" s="30">
        <v>0</v>
      </c>
      <c r="N2407" s="32">
        <f t="shared" si="130"/>
        <v>0</v>
      </c>
      <c r="O2407" s="33"/>
      <c r="P2407" s="34"/>
    </row>
    <row r="2408" spans="1:16" s="35" customFormat="1" x14ac:dyDescent="0.3">
      <c r="A2408" s="22" t="s">
        <v>313</v>
      </c>
      <c r="B2408" s="23" t="s">
        <v>314</v>
      </c>
      <c r="C2408" s="24" t="s">
        <v>315</v>
      </c>
      <c r="D2408" s="25">
        <v>43647</v>
      </c>
      <c r="E2408" s="25">
        <v>44012</v>
      </c>
      <c r="F2408" s="26" t="s">
        <v>111</v>
      </c>
      <c r="G2408" s="27" t="s">
        <v>112</v>
      </c>
      <c r="H2408" s="28" t="s">
        <v>94</v>
      </c>
      <c r="I2408" s="29" t="s">
        <v>125</v>
      </c>
      <c r="J2408" s="30">
        <v>0</v>
      </c>
      <c r="K2408" s="31">
        <v>0</v>
      </c>
      <c r="L2408" s="32">
        <f t="shared" si="129"/>
        <v>0</v>
      </c>
      <c r="M2408" s="30">
        <v>0</v>
      </c>
      <c r="N2408" s="32">
        <f t="shared" si="130"/>
        <v>0</v>
      </c>
      <c r="O2408" s="33"/>
      <c r="P2408" s="34"/>
    </row>
    <row r="2409" spans="1:16" s="35" customFormat="1" x14ac:dyDescent="0.3">
      <c r="A2409" s="22" t="s">
        <v>313</v>
      </c>
      <c r="B2409" s="23" t="s">
        <v>314</v>
      </c>
      <c r="C2409" s="24" t="s">
        <v>315</v>
      </c>
      <c r="D2409" s="25">
        <v>43647</v>
      </c>
      <c r="E2409" s="25">
        <v>44012</v>
      </c>
      <c r="F2409" s="26" t="s">
        <v>111</v>
      </c>
      <c r="G2409" s="27" t="s">
        <v>112</v>
      </c>
      <c r="H2409" s="28" t="s">
        <v>96</v>
      </c>
      <c r="I2409" s="29" t="s">
        <v>126</v>
      </c>
      <c r="J2409" s="30">
        <v>11834</v>
      </c>
      <c r="K2409" s="31">
        <v>0</v>
      </c>
      <c r="L2409" s="32">
        <f t="shared" si="129"/>
        <v>11834</v>
      </c>
      <c r="M2409" s="30">
        <v>0</v>
      </c>
      <c r="N2409" s="32">
        <f t="shared" si="130"/>
        <v>11834</v>
      </c>
      <c r="O2409" s="33"/>
      <c r="P2409" s="34"/>
    </row>
    <row r="2410" spans="1:16" s="35" customFormat="1" x14ac:dyDescent="0.3">
      <c r="A2410" s="22" t="s">
        <v>313</v>
      </c>
      <c r="B2410" s="23" t="s">
        <v>314</v>
      </c>
      <c r="C2410" s="24" t="s">
        <v>315</v>
      </c>
      <c r="D2410" s="25">
        <v>43647</v>
      </c>
      <c r="E2410" s="25">
        <v>44012</v>
      </c>
      <c r="F2410" s="26" t="s">
        <v>111</v>
      </c>
      <c r="G2410" s="27" t="s">
        <v>112</v>
      </c>
      <c r="H2410" s="28" t="s">
        <v>98</v>
      </c>
      <c r="I2410" s="29" t="s">
        <v>127</v>
      </c>
      <c r="J2410" s="30">
        <v>0</v>
      </c>
      <c r="K2410" s="31">
        <v>0</v>
      </c>
      <c r="L2410" s="32">
        <f t="shared" si="129"/>
        <v>0</v>
      </c>
      <c r="M2410" s="30">
        <v>0</v>
      </c>
      <c r="N2410" s="32">
        <f t="shared" si="130"/>
        <v>0</v>
      </c>
      <c r="O2410" s="33"/>
      <c r="P2410" s="34"/>
    </row>
    <row r="2411" spans="1:16" s="35" customFormat="1" x14ac:dyDescent="0.3">
      <c r="A2411" s="22" t="s">
        <v>313</v>
      </c>
      <c r="B2411" s="23" t="s">
        <v>314</v>
      </c>
      <c r="C2411" s="24" t="s">
        <v>315</v>
      </c>
      <c r="D2411" s="25">
        <v>43647</v>
      </c>
      <c r="E2411" s="25">
        <v>44012</v>
      </c>
      <c r="F2411" s="26" t="s">
        <v>111</v>
      </c>
      <c r="G2411" s="27" t="s">
        <v>112</v>
      </c>
      <c r="H2411" s="28" t="s">
        <v>100</v>
      </c>
      <c r="I2411" s="29" t="s">
        <v>128</v>
      </c>
      <c r="J2411" s="30">
        <v>829</v>
      </c>
      <c r="K2411" s="31">
        <v>0</v>
      </c>
      <c r="L2411" s="32">
        <f t="shared" si="129"/>
        <v>829</v>
      </c>
      <c r="M2411" s="30">
        <v>0</v>
      </c>
      <c r="N2411" s="32">
        <f t="shared" si="130"/>
        <v>829</v>
      </c>
      <c r="O2411" s="33"/>
      <c r="P2411" s="34"/>
    </row>
    <row r="2412" spans="1:16" s="35" customFormat="1" x14ac:dyDescent="0.3">
      <c r="A2412" s="22" t="s">
        <v>313</v>
      </c>
      <c r="B2412" s="23" t="s">
        <v>314</v>
      </c>
      <c r="C2412" s="24" t="s">
        <v>315</v>
      </c>
      <c r="D2412" s="25">
        <v>43647</v>
      </c>
      <c r="E2412" s="25">
        <v>44012</v>
      </c>
      <c r="F2412" s="26" t="s">
        <v>111</v>
      </c>
      <c r="G2412" s="27" t="s">
        <v>112</v>
      </c>
      <c r="H2412" s="28" t="s">
        <v>102</v>
      </c>
      <c r="I2412" s="29" t="s">
        <v>129</v>
      </c>
      <c r="J2412" s="30">
        <v>0</v>
      </c>
      <c r="K2412" s="31">
        <v>0</v>
      </c>
      <c r="L2412" s="32">
        <f t="shared" si="129"/>
        <v>0</v>
      </c>
      <c r="M2412" s="30">
        <v>0</v>
      </c>
      <c r="N2412" s="32">
        <f t="shared" si="130"/>
        <v>0</v>
      </c>
      <c r="O2412" s="33"/>
      <c r="P2412" s="34"/>
    </row>
    <row r="2413" spans="1:16" s="35" customFormat="1" x14ac:dyDescent="0.3">
      <c r="A2413" s="22" t="s">
        <v>313</v>
      </c>
      <c r="B2413" s="23" t="s">
        <v>314</v>
      </c>
      <c r="C2413" s="24" t="s">
        <v>315</v>
      </c>
      <c r="D2413" s="25">
        <v>43647</v>
      </c>
      <c r="E2413" s="25">
        <v>44012</v>
      </c>
      <c r="F2413" s="26" t="s">
        <v>111</v>
      </c>
      <c r="G2413" s="27" t="s">
        <v>112</v>
      </c>
      <c r="H2413" s="28" t="s">
        <v>104</v>
      </c>
      <c r="I2413" s="29" t="s">
        <v>130</v>
      </c>
      <c r="J2413" s="30">
        <v>0</v>
      </c>
      <c r="K2413" s="31">
        <v>0</v>
      </c>
      <c r="L2413" s="32">
        <f t="shared" si="129"/>
        <v>0</v>
      </c>
      <c r="M2413" s="30">
        <v>0</v>
      </c>
      <c r="N2413" s="32">
        <f t="shared" si="130"/>
        <v>0</v>
      </c>
      <c r="O2413" s="33"/>
      <c r="P2413" s="34"/>
    </row>
    <row r="2414" spans="1:16" s="35" customFormat="1" x14ac:dyDescent="0.3">
      <c r="A2414" s="22" t="s">
        <v>313</v>
      </c>
      <c r="B2414" s="23" t="s">
        <v>314</v>
      </c>
      <c r="C2414" s="24" t="s">
        <v>315</v>
      </c>
      <c r="D2414" s="25">
        <v>43647</v>
      </c>
      <c r="E2414" s="25">
        <v>44012</v>
      </c>
      <c r="F2414" s="26" t="s">
        <v>111</v>
      </c>
      <c r="G2414" s="27" t="s">
        <v>112</v>
      </c>
      <c r="H2414" s="28" t="s">
        <v>106</v>
      </c>
      <c r="I2414" s="29" t="s">
        <v>131</v>
      </c>
      <c r="J2414" s="30">
        <v>0</v>
      </c>
      <c r="K2414" s="31">
        <v>0</v>
      </c>
      <c r="L2414" s="32">
        <f t="shared" si="129"/>
        <v>0</v>
      </c>
      <c r="M2414" s="30">
        <v>0</v>
      </c>
      <c r="N2414" s="32">
        <f t="shared" si="130"/>
        <v>0</v>
      </c>
      <c r="O2414" s="33"/>
      <c r="P2414" s="34"/>
    </row>
    <row r="2415" spans="1:16" s="35" customFormat="1" x14ac:dyDescent="0.3">
      <c r="A2415" s="22" t="s">
        <v>313</v>
      </c>
      <c r="B2415" s="23" t="s">
        <v>314</v>
      </c>
      <c r="C2415" s="24" t="s">
        <v>315</v>
      </c>
      <c r="D2415" s="25">
        <v>43647</v>
      </c>
      <c r="E2415" s="25">
        <v>44012</v>
      </c>
      <c r="F2415" s="26" t="s">
        <v>111</v>
      </c>
      <c r="G2415" s="27" t="s">
        <v>112</v>
      </c>
      <c r="H2415" s="28" t="s">
        <v>108</v>
      </c>
      <c r="I2415" s="29" t="s">
        <v>109</v>
      </c>
      <c r="J2415" s="30">
        <v>0</v>
      </c>
      <c r="K2415" s="31">
        <v>0</v>
      </c>
      <c r="L2415" s="32">
        <f t="shared" si="129"/>
        <v>0</v>
      </c>
      <c r="M2415" s="30">
        <v>0</v>
      </c>
      <c r="N2415" s="32">
        <f t="shared" si="130"/>
        <v>0</v>
      </c>
      <c r="O2415" s="33"/>
      <c r="P2415" s="34"/>
    </row>
    <row r="2416" spans="1:16" s="35" customFormat="1" x14ac:dyDescent="0.3">
      <c r="A2416" s="22" t="s">
        <v>313</v>
      </c>
      <c r="B2416" s="23" t="s">
        <v>314</v>
      </c>
      <c r="C2416" s="24" t="s">
        <v>315</v>
      </c>
      <c r="D2416" s="25">
        <v>43647</v>
      </c>
      <c r="E2416" s="25">
        <v>44012</v>
      </c>
      <c r="F2416" s="45" t="s">
        <v>111</v>
      </c>
      <c r="G2416" s="46" t="s">
        <v>112</v>
      </c>
      <c r="H2416" s="47" t="s">
        <v>34</v>
      </c>
      <c r="I2416" s="48" t="s">
        <v>132</v>
      </c>
      <c r="J2416" s="49">
        <f>SUM(J2399:J2415)</f>
        <v>121151</v>
      </c>
      <c r="K2416" s="50">
        <f>SUM(K2399:K2415)</f>
        <v>0</v>
      </c>
      <c r="L2416" s="51">
        <f t="shared" si="129"/>
        <v>121151</v>
      </c>
      <c r="M2416" s="49">
        <f>SUM(M2399:M2415)</f>
        <v>0</v>
      </c>
      <c r="N2416" s="51">
        <f t="shared" si="130"/>
        <v>121151</v>
      </c>
      <c r="O2416" s="52"/>
      <c r="P2416" s="53"/>
    </row>
    <row r="2417" spans="1:16" s="35" customFormat="1" x14ac:dyDescent="0.3">
      <c r="A2417" s="22" t="s">
        <v>313</v>
      </c>
      <c r="B2417" s="23" t="s">
        <v>314</v>
      </c>
      <c r="C2417" s="24" t="s">
        <v>315</v>
      </c>
      <c r="D2417" s="25">
        <v>43647</v>
      </c>
      <c r="E2417" s="25">
        <v>44012</v>
      </c>
      <c r="F2417" s="26" t="s">
        <v>133</v>
      </c>
      <c r="G2417" s="27" t="s">
        <v>134</v>
      </c>
      <c r="H2417" s="28" t="s">
        <v>42</v>
      </c>
      <c r="I2417" s="29" t="s">
        <v>135</v>
      </c>
      <c r="J2417" s="30">
        <v>35232</v>
      </c>
      <c r="K2417" s="31">
        <v>0</v>
      </c>
      <c r="L2417" s="32">
        <f t="shared" si="129"/>
        <v>35232</v>
      </c>
      <c r="M2417" s="30">
        <v>0</v>
      </c>
      <c r="N2417" s="32">
        <f t="shared" si="130"/>
        <v>35232</v>
      </c>
      <c r="O2417" s="33">
        <v>1196</v>
      </c>
      <c r="P2417" s="34">
        <v>1340</v>
      </c>
    </row>
    <row r="2418" spans="1:16" s="35" customFormat="1" x14ac:dyDescent="0.3">
      <c r="A2418" s="22" t="s">
        <v>313</v>
      </c>
      <c r="B2418" s="23" t="s">
        <v>314</v>
      </c>
      <c r="C2418" s="24" t="s">
        <v>315</v>
      </c>
      <c r="D2418" s="25">
        <v>43647</v>
      </c>
      <c r="E2418" s="25">
        <v>44012</v>
      </c>
      <c r="F2418" s="26" t="s">
        <v>133</v>
      </c>
      <c r="G2418" s="27" t="s">
        <v>134</v>
      </c>
      <c r="H2418" s="28" t="s">
        <v>44</v>
      </c>
      <c r="I2418" s="29" t="s">
        <v>45</v>
      </c>
      <c r="J2418" s="30">
        <v>0</v>
      </c>
      <c r="K2418" s="31">
        <v>4058</v>
      </c>
      <c r="L2418" s="32">
        <f t="shared" si="129"/>
        <v>4058</v>
      </c>
      <c r="M2418" s="30">
        <v>0</v>
      </c>
      <c r="N2418" s="32">
        <f t="shared" si="130"/>
        <v>4058</v>
      </c>
      <c r="O2418" s="33"/>
      <c r="P2418" s="34"/>
    </row>
    <row r="2419" spans="1:16" s="35" customFormat="1" x14ac:dyDescent="0.3">
      <c r="A2419" s="22" t="s">
        <v>313</v>
      </c>
      <c r="B2419" s="23" t="s">
        <v>314</v>
      </c>
      <c r="C2419" s="24" t="s">
        <v>315</v>
      </c>
      <c r="D2419" s="25">
        <v>43647</v>
      </c>
      <c r="E2419" s="25">
        <v>44012</v>
      </c>
      <c r="F2419" s="26" t="s">
        <v>133</v>
      </c>
      <c r="G2419" s="27" t="s">
        <v>134</v>
      </c>
      <c r="H2419" s="28" t="s">
        <v>58</v>
      </c>
      <c r="I2419" s="29" t="s">
        <v>136</v>
      </c>
      <c r="J2419" s="30">
        <v>165</v>
      </c>
      <c r="K2419" s="31">
        <v>0</v>
      </c>
      <c r="L2419" s="32">
        <f t="shared" si="129"/>
        <v>165</v>
      </c>
      <c r="M2419" s="30">
        <v>0</v>
      </c>
      <c r="N2419" s="32">
        <f t="shared" si="130"/>
        <v>165</v>
      </c>
      <c r="O2419" s="33"/>
      <c r="P2419" s="34"/>
    </row>
    <row r="2420" spans="1:16" s="35" customFormat="1" x14ac:dyDescent="0.3">
      <c r="A2420" s="22" t="s">
        <v>313</v>
      </c>
      <c r="B2420" s="23" t="s">
        <v>314</v>
      </c>
      <c r="C2420" s="24" t="s">
        <v>315</v>
      </c>
      <c r="D2420" s="25">
        <v>43647</v>
      </c>
      <c r="E2420" s="25">
        <v>44012</v>
      </c>
      <c r="F2420" s="26" t="s">
        <v>133</v>
      </c>
      <c r="G2420" s="27" t="s">
        <v>134</v>
      </c>
      <c r="H2420" s="28" t="s">
        <v>82</v>
      </c>
      <c r="I2420" s="29" t="s">
        <v>137</v>
      </c>
      <c r="J2420" s="30">
        <v>929</v>
      </c>
      <c r="K2420" s="31">
        <v>0</v>
      </c>
      <c r="L2420" s="32">
        <f t="shared" si="129"/>
        <v>929</v>
      </c>
      <c r="M2420" s="30">
        <v>0</v>
      </c>
      <c r="N2420" s="32">
        <f t="shared" si="130"/>
        <v>929</v>
      </c>
      <c r="O2420" s="33"/>
      <c r="P2420" s="34"/>
    </row>
    <row r="2421" spans="1:16" s="35" customFormat="1" x14ac:dyDescent="0.3">
      <c r="A2421" s="22" t="s">
        <v>313</v>
      </c>
      <c r="B2421" s="23" t="s">
        <v>314</v>
      </c>
      <c r="C2421" s="24" t="s">
        <v>315</v>
      </c>
      <c r="D2421" s="25">
        <v>43647</v>
      </c>
      <c r="E2421" s="25">
        <v>44012</v>
      </c>
      <c r="F2421" s="26" t="s">
        <v>133</v>
      </c>
      <c r="G2421" s="27" t="s">
        <v>134</v>
      </c>
      <c r="H2421" s="28" t="s">
        <v>84</v>
      </c>
      <c r="I2421" s="29" t="s">
        <v>138</v>
      </c>
      <c r="J2421" s="30">
        <v>0</v>
      </c>
      <c r="K2421" s="31">
        <v>0</v>
      </c>
      <c r="L2421" s="32">
        <f t="shared" si="129"/>
        <v>0</v>
      </c>
      <c r="M2421" s="30">
        <v>0</v>
      </c>
      <c r="N2421" s="32">
        <f t="shared" si="130"/>
        <v>0</v>
      </c>
      <c r="O2421" s="33"/>
      <c r="P2421" s="34"/>
    </row>
    <row r="2422" spans="1:16" s="35" customFormat="1" x14ac:dyDescent="0.3">
      <c r="A2422" s="22" t="s">
        <v>313</v>
      </c>
      <c r="B2422" s="23" t="s">
        <v>314</v>
      </c>
      <c r="C2422" s="24" t="s">
        <v>315</v>
      </c>
      <c r="D2422" s="25">
        <v>43647</v>
      </c>
      <c r="E2422" s="25">
        <v>44012</v>
      </c>
      <c r="F2422" s="26" t="s">
        <v>133</v>
      </c>
      <c r="G2422" s="27" t="s">
        <v>134</v>
      </c>
      <c r="H2422" s="28" t="s">
        <v>96</v>
      </c>
      <c r="I2422" s="29" t="s">
        <v>139</v>
      </c>
      <c r="J2422" s="30">
        <v>2588</v>
      </c>
      <c r="K2422" s="31">
        <v>0</v>
      </c>
      <c r="L2422" s="32">
        <f t="shared" si="129"/>
        <v>2588</v>
      </c>
      <c r="M2422" s="30">
        <v>0</v>
      </c>
      <c r="N2422" s="32">
        <f t="shared" si="130"/>
        <v>2588</v>
      </c>
      <c r="O2422" s="33"/>
      <c r="P2422" s="34"/>
    </row>
    <row r="2423" spans="1:16" s="35" customFormat="1" x14ac:dyDescent="0.3">
      <c r="A2423" s="22" t="s">
        <v>313</v>
      </c>
      <c r="B2423" s="23" t="s">
        <v>314</v>
      </c>
      <c r="C2423" s="24" t="s">
        <v>315</v>
      </c>
      <c r="D2423" s="25">
        <v>43647</v>
      </c>
      <c r="E2423" s="25">
        <v>44012</v>
      </c>
      <c r="F2423" s="26" t="s">
        <v>133</v>
      </c>
      <c r="G2423" s="27" t="s">
        <v>134</v>
      </c>
      <c r="H2423" s="28" t="s">
        <v>98</v>
      </c>
      <c r="I2423" s="29" t="s">
        <v>140</v>
      </c>
      <c r="J2423" s="30">
        <v>920</v>
      </c>
      <c r="K2423" s="31">
        <v>0</v>
      </c>
      <c r="L2423" s="32">
        <f t="shared" si="129"/>
        <v>920</v>
      </c>
      <c r="M2423" s="30">
        <v>0</v>
      </c>
      <c r="N2423" s="32">
        <f t="shared" si="130"/>
        <v>920</v>
      </c>
      <c r="O2423" s="33"/>
      <c r="P2423" s="34"/>
    </row>
    <row r="2424" spans="1:16" s="35" customFormat="1" x14ac:dyDescent="0.3">
      <c r="A2424" s="22" t="s">
        <v>313</v>
      </c>
      <c r="B2424" s="23" t="s">
        <v>314</v>
      </c>
      <c r="C2424" s="24" t="s">
        <v>315</v>
      </c>
      <c r="D2424" s="25">
        <v>43647</v>
      </c>
      <c r="E2424" s="25">
        <v>44012</v>
      </c>
      <c r="F2424" s="26" t="s">
        <v>133</v>
      </c>
      <c r="G2424" s="27" t="s">
        <v>134</v>
      </c>
      <c r="H2424" s="28" t="s">
        <v>100</v>
      </c>
      <c r="I2424" s="29" t="s">
        <v>141</v>
      </c>
      <c r="J2424" s="30">
        <v>11887</v>
      </c>
      <c r="K2424" s="31">
        <v>0</v>
      </c>
      <c r="L2424" s="32">
        <f t="shared" si="129"/>
        <v>11887</v>
      </c>
      <c r="M2424" s="30">
        <v>0</v>
      </c>
      <c r="N2424" s="32">
        <f t="shared" si="130"/>
        <v>11887</v>
      </c>
      <c r="O2424" s="33"/>
      <c r="P2424" s="34"/>
    </row>
    <row r="2425" spans="1:16" s="35" customFormat="1" x14ac:dyDescent="0.3">
      <c r="A2425" s="22" t="s">
        <v>313</v>
      </c>
      <c r="B2425" s="23" t="s">
        <v>314</v>
      </c>
      <c r="C2425" s="24" t="s">
        <v>315</v>
      </c>
      <c r="D2425" s="25">
        <v>43647</v>
      </c>
      <c r="E2425" s="25">
        <v>44012</v>
      </c>
      <c r="F2425" s="26" t="s">
        <v>133</v>
      </c>
      <c r="G2425" s="27" t="s">
        <v>134</v>
      </c>
      <c r="H2425" s="28" t="s">
        <v>102</v>
      </c>
      <c r="I2425" s="29" t="s">
        <v>142</v>
      </c>
      <c r="J2425" s="30">
        <v>0</v>
      </c>
      <c r="K2425" s="31">
        <v>0</v>
      </c>
      <c r="L2425" s="32">
        <f t="shared" si="129"/>
        <v>0</v>
      </c>
      <c r="M2425" s="30">
        <v>0</v>
      </c>
      <c r="N2425" s="32">
        <f t="shared" si="130"/>
        <v>0</v>
      </c>
      <c r="O2425" s="33"/>
      <c r="P2425" s="34"/>
    </row>
    <row r="2426" spans="1:16" s="35" customFormat="1" x14ac:dyDescent="0.3">
      <c r="A2426" s="22" t="s">
        <v>313</v>
      </c>
      <c r="B2426" s="23" t="s">
        <v>314</v>
      </c>
      <c r="C2426" s="24" t="s">
        <v>315</v>
      </c>
      <c r="D2426" s="25">
        <v>43647</v>
      </c>
      <c r="E2426" s="25">
        <v>44012</v>
      </c>
      <c r="F2426" s="26" t="s">
        <v>133</v>
      </c>
      <c r="G2426" s="27" t="s">
        <v>134</v>
      </c>
      <c r="H2426" s="28" t="s">
        <v>104</v>
      </c>
      <c r="I2426" s="29" t="s">
        <v>143</v>
      </c>
      <c r="J2426" s="30">
        <v>14310</v>
      </c>
      <c r="K2426" s="31">
        <v>0</v>
      </c>
      <c r="L2426" s="32">
        <f t="shared" si="129"/>
        <v>14310</v>
      </c>
      <c r="M2426" s="30">
        <v>0</v>
      </c>
      <c r="N2426" s="32">
        <f t="shared" si="130"/>
        <v>14310</v>
      </c>
      <c r="O2426" s="33"/>
      <c r="P2426" s="34"/>
    </row>
    <row r="2427" spans="1:16" s="35" customFormat="1" x14ac:dyDescent="0.3">
      <c r="A2427" s="22" t="s">
        <v>313</v>
      </c>
      <c r="B2427" s="23" t="s">
        <v>314</v>
      </c>
      <c r="C2427" s="24" t="s">
        <v>315</v>
      </c>
      <c r="D2427" s="25">
        <v>43647</v>
      </c>
      <c r="E2427" s="25">
        <v>44012</v>
      </c>
      <c r="F2427" s="26" t="s">
        <v>133</v>
      </c>
      <c r="G2427" s="27" t="s">
        <v>134</v>
      </c>
      <c r="H2427" s="28" t="s">
        <v>106</v>
      </c>
      <c r="I2427" s="29" t="s">
        <v>144</v>
      </c>
      <c r="J2427" s="30">
        <v>0</v>
      </c>
      <c r="K2427" s="31">
        <v>0</v>
      </c>
      <c r="L2427" s="32">
        <f t="shared" si="129"/>
        <v>0</v>
      </c>
      <c r="M2427" s="30">
        <v>0</v>
      </c>
      <c r="N2427" s="32">
        <f t="shared" si="130"/>
        <v>0</v>
      </c>
      <c r="O2427" s="33"/>
      <c r="P2427" s="34"/>
    </row>
    <row r="2428" spans="1:16" s="35" customFormat="1" x14ac:dyDescent="0.3">
      <c r="A2428" s="22" t="s">
        <v>313</v>
      </c>
      <c r="B2428" s="23" t="s">
        <v>314</v>
      </c>
      <c r="C2428" s="24" t="s">
        <v>315</v>
      </c>
      <c r="D2428" s="25">
        <v>43647</v>
      </c>
      <c r="E2428" s="25">
        <v>44012</v>
      </c>
      <c r="F2428" s="26" t="s">
        <v>133</v>
      </c>
      <c r="G2428" s="27" t="s">
        <v>134</v>
      </c>
      <c r="H2428" s="28" t="s">
        <v>108</v>
      </c>
      <c r="I2428" s="29" t="s">
        <v>109</v>
      </c>
      <c r="J2428" s="30">
        <v>11315</v>
      </c>
      <c r="K2428" s="31">
        <v>0</v>
      </c>
      <c r="L2428" s="32">
        <f t="shared" si="129"/>
        <v>11315</v>
      </c>
      <c r="M2428" s="30">
        <v>0</v>
      </c>
      <c r="N2428" s="32">
        <f t="shared" si="130"/>
        <v>11315</v>
      </c>
      <c r="O2428" s="33"/>
      <c r="P2428" s="34"/>
    </row>
    <row r="2429" spans="1:16" s="35" customFormat="1" x14ac:dyDescent="0.3">
      <c r="A2429" s="22" t="s">
        <v>313</v>
      </c>
      <c r="B2429" s="23" t="s">
        <v>314</v>
      </c>
      <c r="C2429" s="24" t="s">
        <v>315</v>
      </c>
      <c r="D2429" s="25">
        <v>43647</v>
      </c>
      <c r="E2429" s="25">
        <v>44012</v>
      </c>
      <c r="F2429" s="45" t="s">
        <v>133</v>
      </c>
      <c r="G2429" s="46" t="s">
        <v>134</v>
      </c>
      <c r="H2429" s="47" t="s">
        <v>34</v>
      </c>
      <c r="I2429" s="48" t="s">
        <v>145</v>
      </c>
      <c r="J2429" s="49">
        <f>SUM(J2417:J2428)</f>
        <v>77346</v>
      </c>
      <c r="K2429" s="50">
        <f>SUM(K2417:K2428)</f>
        <v>4058</v>
      </c>
      <c r="L2429" s="51">
        <f t="shared" si="129"/>
        <v>81404</v>
      </c>
      <c r="M2429" s="49">
        <f>SUM(M2417:M2428)</f>
        <v>0</v>
      </c>
      <c r="N2429" s="51">
        <f t="shared" si="130"/>
        <v>81404</v>
      </c>
      <c r="O2429" s="52"/>
      <c r="P2429" s="53"/>
    </row>
    <row r="2430" spans="1:16" s="35" customFormat="1" x14ac:dyDescent="0.3">
      <c r="A2430" s="22" t="s">
        <v>313</v>
      </c>
      <c r="B2430" s="23" t="s">
        <v>314</v>
      </c>
      <c r="C2430" s="24" t="s">
        <v>315</v>
      </c>
      <c r="D2430" s="25">
        <v>43647</v>
      </c>
      <c r="E2430" s="25">
        <v>44012</v>
      </c>
      <c r="F2430" s="26" t="s">
        <v>146</v>
      </c>
      <c r="G2430" s="27" t="s">
        <v>147</v>
      </c>
      <c r="H2430" s="28" t="s">
        <v>42</v>
      </c>
      <c r="I2430" s="29" t="s">
        <v>135</v>
      </c>
      <c r="J2430" s="30">
        <v>18679</v>
      </c>
      <c r="K2430" s="31">
        <v>0</v>
      </c>
      <c r="L2430" s="32">
        <f t="shared" si="129"/>
        <v>18679</v>
      </c>
      <c r="M2430" s="30">
        <v>0</v>
      </c>
      <c r="N2430" s="32">
        <f t="shared" si="130"/>
        <v>18679</v>
      </c>
      <c r="O2430" s="33">
        <v>1449.5</v>
      </c>
      <c r="P2430" s="34">
        <v>1654.36</v>
      </c>
    </row>
    <row r="2431" spans="1:16" s="35" customFormat="1" x14ac:dyDescent="0.3">
      <c r="A2431" s="22" t="s">
        <v>313</v>
      </c>
      <c r="B2431" s="23" t="s">
        <v>314</v>
      </c>
      <c r="C2431" s="24" t="s">
        <v>315</v>
      </c>
      <c r="D2431" s="25">
        <v>43647</v>
      </c>
      <c r="E2431" s="25">
        <v>44012</v>
      </c>
      <c r="F2431" s="26" t="s">
        <v>146</v>
      </c>
      <c r="G2431" s="27" t="s">
        <v>147</v>
      </c>
      <c r="H2431" s="28" t="s">
        <v>44</v>
      </c>
      <c r="I2431" s="29" t="s">
        <v>45</v>
      </c>
      <c r="J2431" s="30">
        <v>0</v>
      </c>
      <c r="K2431" s="31">
        <v>2151</v>
      </c>
      <c r="L2431" s="32">
        <f t="shared" si="129"/>
        <v>2151</v>
      </c>
      <c r="M2431" s="30">
        <v>0</v>
      </c>
      <c r="N2431" s="32">
        <f t="shared" si="130"/>
        <v>2151</v>
      </c>
      <c r="O2431" s="33"/>
      <c r="P2431" s="34"/>
    </row>
    <row r="2432" spans="1:16" s="35" customFormat="1" x14ac:dyDescent="0.3">
      <c r="A2432" s="22" t="s">
        <v>313</v>
      </c>
      <c r="B2432" s="23" t="s">
        <v>314</v>
      </c>
      <c r="C2432" s="24" t="s">
        <v>315</v>
      </c>
      <c r="D2432" s="25">
        <v>43647</v>
      </c>
      <c r="E2432" s="25">
        <v>44012</v>
      </c>
      <c r="F2432" s="26" t="s">
        <v>146</v>
      </c>
      <c r="G2432" s="27" t="s">
        <v>147</v>
      </c>
      <c r="H2432" s="28" t="s">
        <v>96</v>
      </c>
      <c r="I2432" s="29" t="s">
        <v>139</v>
      </c>
      <c r="J2432" s="30">
        <v>1325</v>
      </c>
      <c r="K2432" s="31">
        <v>0</v>
      </c>
      <c r="L2432" s="32">
        <f t="shared" si="129"/>
        <v>1325</v>
      </c>
      <c r="M2432" s="30">
        <v>0</v>
      </c>
      <c r="N2432" s="32">
        <f t="shared" si="130"/>
        <v>1325</v>
      </c>
      <c r="O2432" s="33"/>
      <c r="P2432" s="34"/>
    </row>
    <row r="2433" spans="1:16" s="35" customFormat="1" x14ac:dyDescent="0.3">
      <c r="A2433" s="22" t="s">
        <v>313</v>
      </c>
      <c r="B2433" s="23" t="s">
        <v>314</v>
      </c>
      <c r="C2433" s="24" t="s">
        <v>315</v>
      </c>
      <c r="D2433" s="25">
        <v>43647</v>
      </c>
      <c r="E2433" s="25">
        <v>44012</v>
      </c>
      <c r="F2433" s="26" t="s">
        <v>146</v>
      </c>
      <c r="G2433" s="27" t="s">
        <v>147</v>
      </c>
      <c r="H2433" s="28" t="s">
        <v>148</v>
      </c>
      <c r="I2433" s="29" t="s">
        <v>149</v>
      </c>
      <c r="J2433" s="30">
        <v>50401</v>
      </c>
      <c r="K2433" s="31">
        <v>0</v>
      </c>
      <c r="L2433" s="32">
        <f t="shared" si="129"/>
        <v>50401</v>
      </c>
      <c r="M2433" s="30">
        <v>0</v>
      </c>
      <c r="N2433" s="32">
        <f t="shared" si="130"/>
        <v>50401</v>
      </c>
      <c r="O2433" s="33"/>
      <c r="P2433" s="34"/>
    </row>
    <row r="2434" spans="1:16" s="35" customFormat="1" x14ac:dyDescent="0.3">
      <c r="A2434" s="22" t="s">
        <v>313</v>
      </c>
      <c r="B2434" s="23" t="s">
        <v>314</v>
      </c>
      <c r="C2434" s="24" t="s">
        <v>315</v>
      </c>
      <c r="D2434" s="25">
        <v>43647</v>
      </c>
      <c r="E2434" s="25">
        <v>44012</v>
      </c>
      <c r="F2434" s="26" t="s">
        <v>146</v>
      </c>
      <c r="G2434" s="27" t="s">
        <v>147</v>
      </c>
      <c r="H2434" s="28" t="s">
        <v>150</v>
      </c>
      <c r="I2434" s="29" t="s">
        <v>151</v>
      </c>
      <c r="J2434" s="30">
        <v>5861</v>
      </c>
      <c r="K2434" s="31">
        <v>0</v>
      </c>
      <c r="L2434" s="32">
        <f t="shared" si="129"/>
        <v>5861</v>
      </c>
      <c r="M2434" s="30">
        <v>0</v>
      </c>
      <c r="N2434" s="32">
        <f t="shared" si="130"/>
        <v>5861</v>
      </c>
      <c r="O2434" s="33"/>
      <c r="P2434" s="34"/>
    </row>
    <row r="2435" spans="1:16" s="35" customFormat="1" x14ac:dyDescent="0.3">
      <c r="A2435" s="22" t="s">
        <v>313</v>
      </c>
      <c r="B2435" s="23" t="s">
        <v>314</v>
      </c>
      <c r="C2435" s="24" t="s">
        <v>315</v>
      </c>
      <c r="D2435" s="25">
        <v>43647</v>
      </c>
      <c r="E2435" s="25">
        <v>44012</v>
      </c>
      <c r="F2435" s="26" t="s">
        <v>146</v>
      </c>
      <c r="G2435" s="27" t="s">
        <v>147</v>
      </c>
      <c r="H2435" s="28" t="s">
        <v>108</v>
      </c>
      <c r="I2435" s="29" t="s">
        <v>109</v>
      </c>
      <c r="J2435" s="30">
        <v>0</v>
      </c>
      <c r="K2435" s="31">
        <v>0</v>
      </c>
      <c r="L2435" s="32">
        <f t="shared" si="129"/>
        <v>0</v>
      </c>
      <c r="M2435" s="30">
        <v>0</v>
      </c>
      <c r="N2435" s="32">
        <f t="shared" si="130"/>
        <v>0</v>
      </c>
      <c r="O2435" s="33"/>
      <c r="P2435" s="34"/>
    </row>
    <row r="2436" spans="1:16" s="35" customFormat="1" x14ac:dyDescent="0.3">
      <c r="A2436" s="22" t="s">
        <v>313</v>
      </c>
      <c r="B2436" s="23" t="s">
        <v>314</v>
      </c>
      <c r="C2436" s="24" t="s">
        <v>315</v>
      </c>
      <c r="D2436" s="25">
        <v>43647</v>
      </c>
      <c r="E2436" s="25">
        <v>44012</v>
      </c>
      <c r="F2436" s="45" t="s">
        <v>146</v>
      </c>
      <c r="G2436" s="46" t="s">
        <v>147</v>
      </c>
      <c r="H2436" s="47" t="s">
        <v>34</v>
      </c>
      <c r="I2436" s="48" t="s">
        <v>152</v>
      </c>
      <c r="J2436" s="49">
        <f>SUM(J2430:J2435)</f>
        <v>76266</v>
      </c>
      <c r="K2436" s="50">
        <f>SUM(K2430:K2435)</f>
        <v>2151</v>
      </c>
      <c r="L2436" s="51">
        <f t="shared" si="129"/>
        <v>78417</v>
      </c>
      <c r="M2436" s="49">
        <f>SUM(M2430:M2435)</f>
        <v>0</v>
      </c>
      <c r="N2436" s="51">
        <f t="shared" si="130"/>
        <v>78417</v>
      </c>
      <c r="O2436" s="52"/>
      <c r="P2436" s="53"/>
    </row>
    <row r="2437" spans="1:16" s="35" customFormat="1" x14ac:dyDescent="0.3">
      <c r="A2437" s="22" t="s">
        <v>313</v>
      </c>
      <c r="B2437" s="23" t="s">
        <v>314</v>
      </c>
      <c r="C2437" s="24" t="s">
        <v>315</v>
      </c>
      <c r="D2437" s="25">
        <v>43647</v>
      </c>
      <c r="E2437" s="25">
        <v>44012</v>
      </c>
      <c r="F2437" s="26" t="s">
        <v>153</v>
      </c>
      <c r="G2437" s="27" t="s">
        <v>154</v>
      </c>
      <c r="H2437" s="28" t="s">
        <v>42</v>
      </c>
      <c r="I2437" s="29" t="s">
        <v>135</v>
      </c>
      <c r="J2437" s="30">
        <v>0</v>
      </c>
      <c r="K2437" s="31">
        <v>0</v>
      </c>
      <c r="L2437" s="32">
        <f t="shared" si="129"/>
        <v>0</v>
      </c>
      <c r="M2437" s="30">
        <v>0</v>
      </c>
      <c r="N2437" s="32">
        <f t="shared" si="130"/>
        <v>0</v>
      </c>
      <c r="O2437" s="33">
        <v>0</v>
      </c>
      <c r="P2437" s="34">
        <v>0</v>
      </c>
    </row>
    <row r="2438" spans="1:16" s="35" customFormat="1" x14ac:dyDescent="0.3">
      <c r="A2438" s="22" t="s">
        <v>313</v>
      </c>
      <c r="B2438" s="23" t="s">
        <v>314</v>
      </c>
      <c r="C2438" s="24" t="s">
        <v>315</v>
      </c>
      <c r="D2438" s="25">
        <v>43647</v>
      </c>
      <c r="E2438" s="25">
        <v>44012</v>
      </c>
      <c r="F2438" s="26" t="s">
        <v>153</v>
      </c>
      <c r="G2438" s="27" t="s">
        <v>154</v>
      </c>
      <c r="H2438" s="28" t="s">
        <v>44</v>
      </c>
      <c r="I2438" s="29" t="s">
        <v>45</v>
      </c>
      <c r="J2438" s="30">
        <v>0</v>
      </c>
      <c r="K2438" s="31">
        <v>0</v>
      </c>
      <c r="L2438" s="32">
        <f t="shared" si="129"/>
        <v>0</v>
      </c>
      <c r="M2438" s="30">
        <v>0</v>
      </c>
      <c r="N2438" s="32">
        <f t="shared" si="130"/>
        <v>0</v>
      </c>
      <c r="O2438" s="33"/>
      <c r="P2438" s="34"/>
    </row>
    <row r="2439" spans="1:16" s="35" customFormat="1" x14ac:dyDescent="0.3">
      <c r="A2439" s="22" t="s">
        <v>313</v>
      </c>
      <c r="B2439" s="23" t="s">
        <v>314</v>
      </c>
      <c r="C2439" s="24" t="s">
        <v>315</v>
      </c>
      <c r="D2439" s="25">
        <v>43647</v>
      </c>
      <c r="E2439" s="25">
        <v>44012</v>
      </c>
      <c r="F2439" s="26" t="s">
        <v>153</v>
      </c>
      <c r="G2439" s="27" t="s">
        <v>154</v>
      </c>
      <c r="H2439" s="28" t="s">
        <v>58</v>
      </c>
      <c r="I2439" s="29" t="s">
        <v>136</v>
      </c>
      <c r="J2439" s="30">
        <v>0</v>
      </c>
      <c r="K2439" s="31">
        <v>0</v>
      </c>
      <c r="L2439" s="32">
        <f t="shared" si="129"/>
        <v>0</v>
      </c>
      <c r="M2439" s="30">
        <v>0</v>
      </c>
      <c r="N2439" s="32">
        <f t="shared" si="130"/>
        <v>0</v>
      </c>
      <c r="O2439" s="33"/>
      <c r="P2439" s="34"/>
    </row>
    <row r="2440" spans="1:16" s="35" customFormat="1" x14ac:dyDescent="0.3">
      <c r="A2440" s="22" t="s">
        <v>313</v>
      </c>
      <c r="B2440" s="23" t="s">
        <v>314</v>
      </c>
      <c r="C2440" s="24" t="s">
        <v>315</v>
      </c>
      <c r="D2440" s="25">
        <v>43647</v>
      </c>
      <c r="E2440" s="25">
        <v>44012</v>
      </c>
      <c r="F2440" s="26" t="s">
        <v>153</v>
      </c>
      <c r="G2440" s="27" t="s">
        <v>154</v>
      </c>
      <c r="H2440" s="28" t="s">
        <v>96</v>
      </c>
      <c r="I2440" s="29" t="s">
        <v>139</v>
      </c>
      <c r="J2440" s="30">
        <v>0</v>
      </c>
      <c r="K2440" s="31">
        <v>0</v>
      </c>
      <c r="L2440" s="32">
        <f t="shared" si="129"/>
        <v>0</v>
      </c>
      <c r="M2440" s="30">
        <v>0</v>
      </c>
      <c r="N2440" s="32">
        <f t="shared" si="130"/>
        <v>0</v>
      </c>
      <c r="O2440" s="33"/>
      <c r="P2440" s="34"/>
    </row>
    <row r="2441" spans="1:16" s="35" customFormat="1" x14ac:dyDescent="0.3">
      <c r="A2441" s="22" t="s">
        <v>313</v>
      </c>
      <c r="B2441" s="23" t="s">
        <v>314</v>
      </c>
      <c r="C2441" s="24" t="s">
        <v>315</v>
      </c>
      <c r="D2441" s="25">
        <v>43647</v>
      </c>
      <c r="E2441" s="25">
        <v>44012</v>
      </c>
      <c r="F2441" s="26" t="s">
        <v>153</v>
      </c>
      <c r="G2441" s="27" t="s">
        <v>154</v>
      </c>
      <c r="H2441" s="28" t="s">
        <v>155</v>
      </c>
      <c r="I2441" s="29" t="s">
        <v>156</v>
      </c>
      <c r="J2441" s="30">
        <v>3240</v>
      </c>
      <c r="K2441" s="31">
        <v>0</v>
      </c>
      <c r="L2441" s="32">
        <f t="shared" si="129"/>
        <v>3240</v>
      </c>
      <c r="M2441" s="30">
        <v>0</v>
      </c>
      <c r="N2441" s="32">
        <f t="shared" si="130"/>
        <v>3240</v>
      </c>
      <c r="O2441" s="33"/>
      <c r="P2441" s="34"/>
    </row>
    <row r="2442" spans="1:16" s="35" customFormat="1" x14ac:dyDescent="0.3">
      <c r="A2442" s="22" t="s">
        <v>313</v>
      </c>
      <c r="B2442" s="23" t="s">
        <v>314</v>
      </c>
      <c r="C2442" s="24" t="s">
        <v>315</v>
      </c>
      <c r="D2442" s="25">
        <v>43647</v>
      </c>
      <c r="E2442" s="25">
        <v>44012</v>
      </c>
      <c r="F2442" s="26" t="s">
        <v>153</v>
      </c>
      <c r="G2442" s="27" t="s">
        <v>154</v>
      </c>
      <c r="H2442" s="28" t="s">
        <v>108</v>
      </c>
      <c r="I2442" s="29" t="s">
        <v>109</v>
      </c>
      <c r="J2442" s="30">
        <v>0</v>
      </c>
      <c r="K2442" s="31">
        <v>0</v>
      </c>
      <c r="L2442" s="32">
        <f t="shared" si="129"/>
        <v>0</v>
      </c>
      <c r="M2442" s="30">
        <v>0</v>
      </c>
      <c r="N2442" s="32">
        <f t="shared" si="130"/>
        <v>0</v>
      </c>
      <c r="O2442" s="33"/>
      <c r="P2442" s="34"/>
    </row>
    <row r="2443" spans="1:16" s="35" customFormat="1" x14ac:dyDescent="0.3">
      <c r="A2443" s="22" t="s">
        <v>313</v>
      </c>
      <c r="B2443" s="23" t="s">
        <v>314</v>
      </c>
      <c r="C2443" s="24" t="s">
        <v>315</v>
      </c>
      <c r="D2443" s="25">
        <v>43647</v>
      </c>
      <c r="E2443" s="25">
        <v>44012</v>
      </c>
      <c r="F2443" s="45" t="s">
        <v>153</v>
      </c>
      <c r="G2443" s="46" t="s">
        <v>154</v>
      </c>
      <c r="H2443" s="47" t="s">
        <v>34</v>
      </c>
      <c r="I2443" s="48" t="s">
        <v>157</v>
      </c>
      <c r="J2443" s="49">
        <f>SUM(J2437:J2442)</f>
        <v>3240</v>
      </c>
      <c r="K2443" s="50">
        <f>SUM(K2437:K2442)</f>
        <v>0</v>
      </c>
      <c r="L2443" s="51">
        <f t="shared" si="129"/>
        <v>3240</v>
      </c>
      <c r="M2443" s="49">
        <f>SUM(M2437:M2442)</f>
        <v>0</v>
      </c>
      <c r="N2443" s="51">
        <f t="shared" si="130"/>
        <v>3240</v>
      </c>
      <c r="O2443" s="52"/>
      <c r="P2443" s="53"/>
    </row>
    <row r="2444" spans="1:16" s="35" customFormat="1" x14ac:dyDescent="0.3">
      <c r="A2444" s="22" t="s">
        <v>313</v>
      </c>
      <c r="B2444" s="23" t="s">
        <v>314</v>
      </c>
      <c r="C2444" s="24" t="s">
        <v>315</v>
      </c>
      <c r="D2444" s="25">
        <v>43647</v>
      </c>
      <c r="E2444" s="25">
        <v>44012</v>
      </c>
      <c r="F2444" s="26" t="s">
        <v>158</v>
      </c>
      <c r="G2444" s="27" t="s">
        <v>159</v>
      </c>
      <c r="H2444" s="28" t="s">
        <v>42</v>
      </c>
      <c r="I2444" s="29" t="s">
        <v>135</v>
      </c>
      <c r="J2444" s="30">
        <v>0</v>
      </c>
      <c r="K2444" s="31">
        <v>0</v>
      </c>
      <c r="L2444" s="32">
        <f t="shared" si="129"/>
        <v>0</v>
      </c>
      <c r="M2444" s="30">
        <v>0</v>
      </c>
      <c r="N2444" s="32">
        <f t="shared" si="130"/>
        <v>0</v>
      </c>
      <c r="O2444" s="33">
        <v>0</v>
      </c>
      <c r="P2444" s="34">
        <v>0</v>
      </c>
    </row>
    <row r="2445" spans="1:16" s="35" customFormat="1" x14ac:dyDescent="0.3">
      <c r="A2445" s="22" t="s">
        <v>313</v>
      </c>
      <c r="B2445" s="23" t="s">
        <v>314</v>
      </c>
      <c r="C2445" s="24" t="s">
        <v>315</v>
      </c>
      <c r="D2445" s="25">
        <v>43647</v>
      </c>
      <c r="E2445" s="25">
        <v>44012</v>
      </c>
      <c r="F2445" s="26" t="s">
        <v>158</v>
      </c>
      <c r="G2445" s="27" t="s">
        <v>159</v>
      </c>
      <c r="H2445" s="28" t="s">
        <v>44</v>
      </c>
      <c r="I2445" s="29" t="s">
        <v>160</v>
      </c>
      <c r="J2445" s="30">
        <v>0</v>
      </c>
      <c r="K2445" s="31">
        <v>0</v>
      </c>
      <c r="L2445" s="32">
        <f t="shared" si="129"/>
        <v>0</v>
      </c>
      <c r="M2445" s="30">
        <v>0</v>
      </c>
      <c r="N2445" s="32">
        <f t="shared" si="130"/>
        <v>0</v>
      </c>
      <c r="O2445" s="33"/>
      <c r="P2445" s="34"/>
    </row>
    <row r="2446" spans="1:16" s="35" customFormat="1" x14ac:dyDescent="0.3">
      <c r="A2446" s="22" t="s">
        <v>313</v>
      </c>
      <c r="B2446" s="23" t="s">
        <v>314</v>
      </c>
      <c r="C2446" s="24" t="s">
        <v>315</v>
      </c>
      <c r="D2446" s="25">
        <v>43647</v>
      </c>
      <c r="E2446" s="25">
        <v>44012</v>
      </c>
      <c r="F2446" s="26" t="s">
        <v>158</v>
      </c>
      <c r="G2446" s="27" t="s">
        <v>159</v>
      </c>
      <c r="H2446" s="28" t="s">
        <v>58</v>
      </c>
      <c r="I2446" s="29" t="s">
        <v>136</v>
      </c>
      <c r="J2446" s="30">
        <v>7540</v>
      </c>
      <c r="K2446" s="31">
        <v>0</v>
      </c>
      <c r="L2446" s="32">
        <f t="shared" si="129"/>
        <v>7540</v>
      </c>
      <c r="M2446" s="30">
        <v>0</v>
      </c>
      <c r="N2446" s="32">
        <f t="shared" si="130"/>
        <v>7540</v>
      </c>
      <c r="O2446" s="33"/>
      <c r="P2446" s="34"/>
    </row>
    <row r="2447" spans="1:16" s="35" customFormat="1" x14ac:dyDescent="0.3">
      <c r="A2447" s="22" t="s">
        <v>313</v>
      </c>
      <c r="B2447" s="23" t="s">
        <v>314</v>
      </c>
      <c r="C2447" s="24" t="s">
        <v>315</v>
      </c>
      <c r="D2447" s="25">
        <v>43647</v>
      </c>
      <c r="E2447" s="25">
        <v>44012</v>
      </c>
      <c r="F2447" s="26" t="s">
        <v>158</v>
      </c>
      <c r="G2447" s="27" t="s">
        <v>159</v>
      </c>
      <c r="H2447" s="28" t="s">
        <v>96</v>
      </c>
      <c r="I2447" s="29" t="s">
        <v>161</v>
      </c>
      <c r="J2447" s="30">
        <v>0</v>
      </c>
      <c r="K2447" s="31">
        <v>0</v>
      </c>
      <c r="L2447" s="32">
        <f t="shared" si="129"/>
        <v>0</v>
      </c>
      <c r="M2447" s="30">
        <v>0</v>
      </c>
      <c r="N2447" s="32">
        <f t="shared" si="130"/>
        <v>0</v>
      </c>
      <c r="O2447" s="33"/>
      <c r="P2447" s="34"/>
    </row>
    <row r="2448" spans="1:16" s="35" customFormat="1" x14ac:dyDescent="0.3">
      <c r="A2448" s="22" t="s">
        <v>313</v>
      </c>
      <c r="B2448" s="23" t="s">
        <v>314</v>
      </c>
      <c r="C2448" s="24" t="s">
        <v>315</v>
      </c>
      <c r="D2448" s="25">
        <v>43647</v>
      </c>
      <c r="E2448" s="25">
        <v>44012</v>
      </c>
      <c r="F2448" s="26" t="s">
        <v>158</v>
      </c>
      <c r="G2448" s="27" t="s">
        <v>159</v>
      </c>
      <c r="H2448" s="28" t="s">
        <v>108</v>
      </c>
      <c r="I2448" s="29" t="s">
        <v>109</v>
      </c>
      <c r="J2448" s="30">
        <v>0</v>
      </c>
      <c r="K2448" s="31">
        <v>0</v>
      </c>
      <c r="L2448" s="32">
        <f t="shared" si="129"/>
        <v>0</v>
      </c>
      <c r="M2448" s="30">
        <v>0</v>
      </c>
      <c r="N2448" s="32">
        <f t="shared" si="130"/>
        <v>0</v>
      </c>
      <c r="O2448" s="33"/>
      <c r="P2448" s="34"/>
    </row>
    <row r="2449" spans="1:16" s="35" customFormat="1" x14ac:dyDescent="0.3">
      <c r="A2449" s="22" t="s">
        <v>313</v>
      </c>
      <c r="B2449" s="23" t="s">
        <v>314</v>
      </c>
      <c r="C2449" s="24" t="s">
        <v>315</v>
      </c>
      <c r="D2449" s="25">
        <v>43647</v>
      </c>
      <c r="E2449" s="25">
        <v>44012</v>
      </c>
      <c r="F2449" s="45" t="s">
        <v>158</v>
      </c>
      <c r="G2449" s="46" t="s">
        <v>159</v>
      </c>
      <c r="H2449" s="47" t="s">
        <v>34</v>
      </c>
      <c r="I2449" s="48" t="s">
        <v>162</v>
      </c>
      <c r="J2449" s="49">
        <f>SUM(J2444:J2448)</f>
        <v>7540</v>
      </c>
      <c r="K2449" s="50">
        <f>SUM(K2444:K2448)</f>
        <v>0</v>
      </c>
      <c r="L2449" s="51">
        <f t="shared" si="129"/>
        <v>7540</v>
      </c>
      <c r="M2449" s="49">
        <f>SUM(M2444:M2448)</f>
        <v>0</v>
      </c>
      <c r="N2449" s="51">
        <f t="shared" si="130"/>
        <v>7540</v>
      </c>
      <c r="O2449" s="52"/>
      <c r="P2449" s="53"/>
    </row>
    <row r="2450" spans="1:16" s="35" customFormat="1" x14ac:dyDescent="0.3">
      <c r="A2450" s="22" t="s">
        <v>313</v>
      </c>
      <c r="B2450" s="23" t="s">
        <v>314</v>
      </c>
      <c r="C2450" s="24" t="s">
        <v>315</v>
      </c>
      <c r="D2450" s="25">
        <v>43647</v>
      </c>
      <c r="E2450" s="25">
        <v>44012</v>
      </c>
      <c r="F2450" s="26" t="s">
        <v>163</v>
      </c>
      <c r="G2450" s="27" t="s">
        <v>164</v>
      </c>
      <c r="H2450" s="28" t="s">
        <v>42</v>
      </c>
      <c r="I2450" s="29" t="s">
        <v>165</v>
      </c>
      <c r="J2450" s="30">
        <v>30428</v>
      </c>
      <c r="K2450" s="31">
        <v>0</v>
      </c>
      <c r="L2450" s="32">
        <f t="shared" si="129"/>
        <v>30428</v>
      </c>
      <c r="M2450" s="30">
        <v>0</v>
      </c>
      <c r="N2450" s="32">
        <f t="shared" si="130"/>
        <v>30428</v>
      </c>
      <c r="O2450" s="33">
        <v>2060</v>
      </c>
      <c r="P2450" s="34">
        <v>2245</v>
      </c>
    </row>
    <row r="2451" spans="1:16" s="35" customFormat="1" x14ac:dyDescent="0.3">
      <c r="A2451" s="22" t="s">
        <v>313</v>
      </c>
      <c r="B2451" s="23" t="s">
        <v>314</v>
      </c>
      <c r="C2451" s="24" t="s">
        <v>315</v>
      </c>
      <c r="D2451" s="25">
        <v>43647</v>
      </c>
      <c r="E2451" s="25">
        <v>44012</v>
      </c>
      <c r="F2451" s="26" t="s">
        <v>163</v>
      </c>
      <c r="G2451" s="27" t="s">
        <v>164</v>
      </c>
      <c r="H2451" s="28" t="s">
        <v>166</v>
      </c>
      <c r="I2451" s="29" t="s">
        <v>167</v>
      </c>
      <c r="J2451" s="30">
        <v>0</v>
      </c>
      <c r="K2451" s="31">
        <v>3504</v>
      </c>
      <c r="L2451" s="32">
        <f t="shared" si="129"/>
        <v>3504</v>
      </c>
      <c r="M2451" s="30">
        <v>0</v>
      </c>
      <c r="N2451" s="32">
        <f t="shared" si="130"/>
        <v>3504</v>
      </c>
      <c r="O2451" s="33"/>
      <c r="P2451" s="34"/>
    </row>
    <row r="2452" spans="1:16" s="35" customFormat="1" x14ac:dyDescent="0.3">
      <c r="A2452" s="22" t="s">
        <v>313</v>
      </c>
      <c r="B2452" s="23" t="s">
        <v>314</v>
      </c>
      <c r="C2452" s="24" t="s">
        <v>315</v>
      </c>
      <c r="D2452" s="25">
        <v>43647</v>
      </c>
      <c r="E2452" s="25">
        <v>44012</v>
      </c>
      <c r="F2452" s="26" t="s">
        <v>163</v>
      </c>
      <c r="G2452" s="27" t="s">
        <v>164</v>
      </c>
      <c r="H2452" s="28" t="s">
        <v>44</v>
      </c>
      <c r="I2452" s="29" t="s">
        <v>168</v>
      </c>
      <c r="J2452" s="30">
        <v>0</v>
      </c>
      <c r="K2452" s="31">
        <v>0</v>
      </c>
      <c r="L2452" s="32">
        <f t="shared" ref="L2452:L2504" si="131">SUM(J2452:K2452)</f>
        <v>0</v>
      </c>
      <c r="M2452" s="30">
        <v>0</v>
      </c>
      <c r="N2452" s="32">
        <f t="shared" ref="N2452:N2504" si="132">+SUM($L2452:$M2452)</f>
        <v>0</v>
      </c>
      <c r="O2452" s="33">
        <v>0</v>
      </c>
      <c r="P2452" s="34">
        <v>0</v>
      </c>
    </row>
    <row r="2453" spans="1:16" s="35" customFormat="1" x14ac:dyDescent="0.3">
      <c r="A2453" s="22" t="s">
        <v>313</v>
      </c>
      <c r="B2453" s="23" t="s">
        <v>314</v>
      </c>
      <c r="C2453" s="24" t="s">
        <v>315</v>
      </c>
      <c r="D2453" s="25">
        <v>43647</v>
      </c>
      <c r="E2453" s="25">
        <v>44012</v>
      </c>
      <c r="F2453" s="26" t="s">
        <v>163</v>
      </c>
      <c r="G2453" s="27" t="s">
        <v>164</v>
      </c>
      <c r="H2453" s="28" t="s">
        <v>169</v>
      </c>
      <c r="I2453" s="29" t="s">
        <v>170</v>
      </c>
      <c r="J2453" s="30">
        <v>0</v>
      </c>
      <c r="K2453" s="31">
        <v>0</v>
      </c>
      <c r="L2453" s="32">
        <f t="shared" si="131"/>
        <v>0</v>
      </c>
      <c r="M2453" s="30">
        <v>0</v>
      </c>
      <c r="N2453" s="32">
        <f t="shared" si="132"/>
        <v>0</v>
      </c>
      <c r="O2453" s="33"/>
      <c r="P2453" s="34"/>
    </row>
    <row r="2454" spans="1:16" s="35" customFormat="1" x14ac:dyDescent="0.3">
      <c r="A2454" s="22" t="s">
        <v>313</v>
      </c>
      <c r="B2454" s="23" t="s">
        <v>314</v>
      </c>
      <c r="C2454" s="24" t="s">
        <v>315</v>
      </c>
      <c r="D2454" s="25">
        <v>43647</v>
      </c>
      <c r="E2454" s="25">
        <v>44012</v>
      </c>
      <c r="F2454" s="26" t="s">
        <v>163</v>
      </c>
      <c r="G2454" s="27" t="s">
        <v>164</v>
      </c>
      <c r="H2454" s="28" t="s">
        <v>171</v>
      </c>
      <c r="I2454" s="29" t="s">
        <v>172</v>
      </c>
      <c r="J2454" s="30">
        <v>0</v>
      </c>
      <c r="K2454" s="31">
        <v>0</v>
      </c>
      <c r="L2454" s="32">
        <f t="shared" si="131"/>
        <v>0</v>
      </c>
      <c r="M2454" s="30">
        <v>0</v>
      </c>
      <c r="N2454" s="32">
        <f t="shared" si="132"/>
        <v>0</v>
      </c>
      <c r="O2454" s="33">
        <v>0</v>
      </c>
      <c r="P2454" s="34">
        <v>0</v>
      </c>
    </row>
    <row r="2455" spans="1:16" s="35" customFormat="1" x14ac:dyDescent="0.3">
      <c r="A2455" s="22" t="s">
        <v>313</v>
      </c>
      <c r="B2455" s="23" t="s">
        <v>314</v>
      </c>
      <c r="C2455" s="24" t="s">
        <v>315</v>
      </c>
      <c r="D2455" s="25">
        <v>43647</v>
      </c>
      <c r="E2455" s="25">
        <v>44012</v>
      </c>
      <c r="F2455" s="26" t="s">
        <v>163</v>
      </c>
      <c r="G2455" s="27" t="s">
        <v>164</v>
      </c>
      <c r="H2455" s="28" t="s">
        <v>58</v>
      </c>
      <c r="I2455" s="29" t="s">
        <v>173</v>
      </c>
      <c r="J2455" s="30">
        <v>9398</v>
      </c>
      <c r="K2455" s="31">
        <v>0</v>
      </c>
      <c r="L2455" s="32">
        <f t="shared" si="131"/>
        <v>9398</v>
      </c>
      <c r="M2455" s="30">
        <v>0</v>
      </c>
      <c r="N2455" s="32">
        <f t="shared" si="132"/>
        <v>9398</v>
      </c>
      <c r="O2455" s="33"/>
      <c r="P2455" s="34"/>
    </row>
    <row r="2456" spans="1:16" s="35" customFormat="1" x14ac:dyDescent="0.3">
      <c r="A2456" s="22" t="s">
        <v>313</v>
      </c>
      <c r="B2456" s="23" t="s">
        <v>314</v>
      </c>
      <c r="C2456" s="24" t="s">
        <v>315</v>
      </c>
      <c r="D2456" s="25">
        <v>43647</v>
      </c>
      <c r="E2456" s="25">
        <v>44012</v>
      </c>
      <c r="F2456" s="26" t="s">
        <v>163</v>
      </c>
      <c r="G2456" s="27" t="s">
        <v>164</v>
      </c>
      <c r="H2456" s="28" t="s">
        <v>174</v>
      </c>
      <c r="I2456" s="29" t="s">
        <v>175</v>
      </c>
      <c r="J2456" s="30">
        <v>0</v>
      </c>
      <c r="K2456" s="31">
        <v>0</v>
      </c>
      <c r="L2456" s="32">
        <f t="shared" si="131"/>
        <v>0</v>
      </c>
      <c r="M2456" s="30">
        <v>0</v>
      </c>
      <c r="N2456" s="32">
        <f t="shared" si="132"/>
        <v>0</v>
      </c>
      <c r="O2456" s="33"/>
      <c r="P2456" s="34"/>
    </row>
    <row r="2457" spans="1:16" s="35" customFormat="1" x14ac:dyDescent="0.3">
      <c r="A2457" s="22" t="s">
        <v>313</v>
      </c>
      <c r="B2457" s="23" t="s">
        <v>314</v>
      </c>
      <c r="C2457" s="24" t="s">
        <v>315</v>
      </c>
      <c r="D2457" s="25">
        <v>43647</v>
      </c>
      <c r="E2457" s="25">
        <v>44012</v>
      </c>
      <c r="F2457" s="26" t="s">
        <v>163</v>
      </c>
      <c r="G2457" s="27" t="s">
        <v>164</v>
      </c>
      <c r="H2457" s="28" t="s">
        <v>82</v>
      </c>
      <c r="I2457" s="29" t="s">
        <v>176</v>
      </c>
      <c r="J2457" s="30">
        <v>0</v>
      </c>
      <c r="K2457" s="31">
        <v>0</v>
      </c>
      <c r="L2457" s="32">
        <f t="shared" si="131"/>
        <v>0</v>
      </c>
      <c r="M2457" s="30">
        <v>0</v>
      </c>
      <c r="N2457" s="32">
        <f t="shared" si="132"/>
        <v>0</v>
      </c>
      <c r="O2457" s="33"/>
      <c r="P2457" s="34"/>
    </row>
    <row r="2458" spans="1:16" s="35" customFormat="1" x14ac:dyDescent="0.3">
      <c r="A2458" s="22" t="s">
        <v>313</v>
      </c>
      <c r="B2458" s="23" t="s">
        <v>314</v>
      </c>
      <c r="C2458" s="24" t="s">
        <v>315</v>
      </c>
      <c r="D2458" s="25">
        <v>43647</v>
      </c>
      <c r="E2458" s="25">
        <v>44012</v>
      </c>
      <c r="F2458" s="26" t="s">
        <v>163</v>
      </c>
      <c r="G2458" s="27" t="s">
        <v>164</v>
      </c>
      <c r="H2458" s="28" t="s">
        <v>96</v>
      </c>
      <c r="I2458" s="29" t="s">
        <v>177</v>
      </c>
      <c r="J2458" s="30">
        <v>2244</v>
      </c>
      <c r="K2458" s="31">
        <v>0</v>
      </c>
      <c r="L2458" s="32">
        <f t="shared" si="131"/>
        <v>2244</v>
      </c>
      <c r="M2458" s="30">
        <v>0</v>
      </c>
      <c r="N2458" s="32">
        <f t="shared" si="132"/>
        <v>2244</v>
      </c>
      <c r="O2458" s="33"/>
      <c r="P2458" s="34"/>
    </row>
    <row r="2459" spans="1:16" s="35" customFormat="1" x14ac:dyDescent="0.3">
      <c r="A2459" s="22" t="s">
        <v>313</v>
      </c>
      <c r="B2459" s="23" t="s">
        <v>314</v>
      </c>
      <c r="C2459" s="24" t="s">
        <v>315</v>
      </c>
      <c r="D2459" s="25">
        <v>43647</v>
      </c>
      <c r="E2459" s="25">
        <v>44012</v>
      </c>
      <c r="F2459" s="26" t="s">
        <v>163</v>
      </c>
      <c r="G2459" s="27" t="s">
        <v>164</v>
      </c>
      <c r="H2459" s="28" t="s">
        <v>100</v>
      </c>
      <c r="I2459" s="29" t="s">
        <v>178</v>
      </c>
      <c r="J2459" s="30">
        <v>0</v>
      </c>
      <c r="K2459" s="31">
        <v>0</v>
      </c>
      <c r="L2459" s="32">
        <f t="shared" si="131"/>
        <v>0</v>
      </c>
      <c r="M2459" s="30">
        <v>0</v>
      </c>
      <c r="N2459" s="32">
        <f t="shared" si="132"/>
        <v>0</v>
      </c>
      <c r="O2459" s="33"/>
      <c r="P2459" s="34"/>
    </row>
    <row r="2460" spans="1:16" s="35" customFormat="1" x14ac:dyDescent="0.3">
      <c r="A2460" s="22" t="s">
        <v>313</v>
      </c>
      <c r="B2460" s="23" t="s">
        <v>314</v>
      </c>
      <c r="C2460" s="24" t="s">
        <v>315</v>
      </c>
      <c r="D2460" s="25">
        <v>43647</v>
      </c>
      <c r="E2460" s="25">
        <v>44012</v>
      </c>
      <c r="F2460" s="26" t="s">
        <v>163</v>
      </c>
      <c r="G2460" s="27" t="s">
        <v>164</v>
      </c>
      <c r="H2460" s="28" t="s">
        <v>150</v>
      </c>
      <c r="I2460" s="29" t="s">
        <v>179</v>
      </c>
      <c r="J2460" s="30">
        <v>0</v>
      </c>
      <c r="K2460" s="31">
        <v>0</v>
      </c>
      <c r="L2460" s="32">
        <f t="shared" si="131"/>
        <v>0</v>
      </c>
      <c r="M2460" s="30">
        <v>0</v>
      </c>
      <c r="N2460" s="32">
        <f t="shared" si="132"/>
        <v>0</v>
      </c>
      <c r="O2460" s="33"/>
      <c r="P2460" s="34"/>
    </row>
    <row r="2461" spans="1:16" s="35" customFormat="1" x14ac:dyDescent="0.3">
      <c r="A2461" s="22" t="s">
        <v>313</v>
      </c>
      <c r="B2461" s="23" t="s">
        <v>314</v>
      </c>
      <c r="C2461" s="24" t="s">
        <v>315</v>
      </c>
      <c r="D2461" s="25">
        <v>43647</v>
      </c>
      <c r="E2461" s="25">
        <v>44012</v>
      </c>
      <c r="F2461" s="26" t="s">
        <v>163</v>
      </c>
      <c r="G2461" s="27" t="s">
        <v>164</v>
      </c>
      <c r="H2461" s="28" t="s">
        <v>180</v>
      </c>
      <c r="I2461" s="29" t="s">
        <v>181</v>
      </c>
      <c r="J2461" s="30">
        <v>0</v>
      </c>
      <c r="K2461" s="31">
        <v>0</v>
      </c>
      <c r="L2461" s="32">
        <f t="shared" si="131"/>
        <v>0</v>
      </c>
      <c r="M2461" s="30">
        <v>0</v>
      </c>
      <c r="N2461" s="32">
        <f t="shared" si="132"/>
        <v>0</v>
      </c>
      <c r="O2461" s="33"/>
      <c r="P2461" s="34"/>
    </row>
    <row r="2462" spans="1:16" s="35" customFormat="1" x14ac:dyDescent="0.3">
      <c r="A2462" s="22" t="s">
        <v>313</v>
      </c>
      <c r="B2462" s="23" t="s">
        <v>314</v>
      </c>
      <c r="C2462" s="24" t="s">
        <v>315</v>
      </c>
      <c r="D2462" s="25">
        <v>43647</v>
      </c>
      <c r="E2462" s="25">
        <v>44012</v>
      </c>
      <c r="F2462" s="26" t="s">
        <v>163</v>
      </c>
      <c r="G2462" s="27" t="s">
        <v>164</v>
      </c>
      <c r="H2462" s="28" t="s">
        <v>182</v>
      </c>
      <c r="I2462" s="29" t="s">
        <v>183</v>
      </c>
      <c r="J2462" s="30">
        <v>0</v>
      </c>
      <c r="K2462" s="31">
        <v>0</v>
      </c>
      <c r="L2462" s="32">
        <f t="shared" si="131"/>
        <v>0</v>
      </c>
      <c r="M2462" s="30">
        <v>0</v>
      </c>
      <c r="N2462" s="32">
        <f t="shared" si="132"/>
        <v>0</v>
      </c>
      <c r="O2462" s="33"/>
      <c r="P2462" s="34"/>
    </row>
    <row r="2463" spans="1:16" s="35" customFormat="1" x14ac:dyDescent="0.3">
      <c r="A2463" s="22" t="s">
        <v>313</v>
      </c>
      <c r="B2463" s="23" t="s">
        <v>314</v>
      </c>
      <c r="C2463" s="24" t="s">
        <v>315</v>
      </c>
      <c r="D2463" s="25">
        <v>43647</v>
      </c>
      <c r="E2463" s="25">
        <v>44012</v>
      </c>
      <c r="F2463" s="26" t="s">
        <v>163</v>
      </c>
      <c r="G2463" s="27" t="s">
        <v>164</v>
      </c>
      <c r="H2463" s="28" t="s">
        <v>184</v>
      </c>
      <c r="I2463" s="29" t="s">
        <v>185</v>
      </c>
      <c r="J2463" s="30">
        <v>0</v>
      </c>
      <c r="K2463" s="31">
        <v>0</v>
      </c>
      <c r="L2463" s="32">
        <f t="shared" si="131"/>
        <v>0</v>
      </c>
      <c r="M2463" s="30">
        <v>0</v>
      </c>
      <c r="N2463" s="32">
        <f t="shared" si="132"/>
        <v>0</v>
      </c>
      <c r="O2463" s="33"/>
      <c r="P2463" s="34"/>
    </row>
    <row r="2464" spans="1:16" s="35" customFormat="1" x14ac:dyDescent="0.3">
      <c r="A2464" s="22" t="s">
        <v>313</v>
      </c>
      <c r="B2464" s="23" t="s">
        <v>314</v>
      </c>
      <c r="C2464" s="24" t="s">
        <v>315</v>
      </c>
      <c r="D2464" s="25">
        <v>43647</v>
      </c>
      <c r="E2464" s="25">
        <v>44012</v>
      </c>
      <c r="F2464" s="26" t="s">
        <v>163</v>
      </c>
      <c r="G2464" s="27" t="s">
        <v>164</v>
      </c>
      <c r="H2464" s="28" t="s">
        <v>186</v>
      </c>
      <c r="I2464" s="29" t="s">
        <v>187</v>
      </c>
      <c r="J2464" s="30">
        <v>0</v>
      </c>
      <c r="K2464" s="31">
        <v>0</v>
      </c>
      <c r="L2464" s="32">
        <f t="shared" si="131"/>
        <v>0</v>
      </c>
      <c r="M2464" s="30">
        <v>0</v>
      </c>
      <c r="N2464" s="32">
        <f t="shared" si="132"/>
        <v>0</v>
      </c>
      <c r="O2464" s="33"/>
      <c r="P2464" s="34"/>
    </row>
    <row r="2465" spans="1:16" s="35" customFormat="1" x14ac:dyDescent="0.3">
      <c r="A2465" s="22" t="s">
        <v>313</v>
      </c>
      <c r="B2465" s="23" t="s">
        <v>314</v>
      </c>
      <c r="C2465" s="24" t="s">
        <v>315</v>
      </c>
      <c r="D2465" s="25">
        <v>43647</v>
      </c>
      <c r="E2465" s="25">
        <v>44012</v>
      </c>
      <c r="F2465" s="26" t="s">
        <v>163</v>
      </c>
      <c r="G2465" s="27" t="s">
        <v>164</v>
      </c>
      <c r="H2465" s="28" t="s">
        <v>188</v>
      </c>
      <c r="I2465" s="29" t="s">
        <v>189</v>
      </c>
      <c r="J2465" s="30">
        <v>0</v>
      </c>
      <c r="K2465" s="31">
        <v>0</v>
      </c>
      <c r="L2465" s="32">
        <f t="shared" si="131"/>
        <v>0</v>
      </c>
      <c r="M2465" s="30">
        <v>0</v>
      </c>
      <c r="N2465" s="32">
        <f t="shared" si="132"/>
        <v>0</v>
      </c>
      <c r="O2465" s="33"/>
      <c r="P2465" s="34"/>
    </row>
    <row r="2466" spans="1:16" s="35" customFormat="1" x14ac:dyDescent="0.3">
      <c r="A2466" s="22" t="s">
        <v>313</v>
      </c>
      <c r="B2466" s="23" t="s">
        <v>314</v>
      </c>
      <c r="C2466" s="24" t="s">
        <v>315</v>
      </c>
      <c r="D2466" s="25">
        <v>43647</v>
      </c>
      <c r="E2466" s="25">
        <v>44012</v>
      </c>
      <c r="F2466" s="26" t="s">
        <v>163</v>
      </c>
      <c r="G2466" s="27" t="s">
        <v>164</v>
      </c>
      <c r="H2466" s="28" t="s">
        <v>108</v>
      </c>
      <c r="I2466" s="29" t="s">
        <v>109</v>
      </c>
      <c r="J2466" s="30">
        <v>0</v>
      </c>
      <c r="K2466" s="31">
        <v>0</v>
      </c>
      <c r="L2466" s="32">
        <f t="shared" si="131"/>
        <v>0</v>
      </c>
      <c r="M2466" s="30">
        <v>0</v>
      </c>
      <c r="N2466" s="32">
        <f t="shared" si="132"/>
        <v>0</v>
      </c>
      <c r="O2466" s="33"/>
      <c r="P2466" s="34"/>
    </row>
    <row r="2467" spans="1:16" s="35" customFormat="1" x14ac:dyDescent="0.3">
      <c r="A2467" s="22" t="s">
        <v>313</v>
      </c>
      <c r="B2467" s="23" t="s">
        <v>314</v>
      </c>
      <c r="C2467" s="24" t="s">
        <v>315</v>
      </c>
      <c r="D2467" s="25">
        <v>43647</v>
      </c>
      <c r="E2467" s="25">
        <v>44012</v>
      </c>
      <c r="F2467" s="45" t="s">
        <v>163</v>
      </c>
      <c r="G2467" s="46" t="s">
        <v>164</v>
      </c>
      <c r="H2467" s="47" t="s">
        <v>34</v>
      </c>
      <c r="I2467" s="48" t="s">
        <v>190</v>
      </c>
      <c r="J2467" s="49">
        <f>SUM(J2450:J2466)</f>
        <v>42070</v>
      </c>
      <c r="K2467" s="50">
        <f>SUM(K2450:K2466)</f>
        <v>3504</v>
      </c>
      <c r="L2467" s="51">
        <f t="shared" si="131"/>
        <v>45574</v>
      </c>
      <c r="M2467" s="49">
        <f>SUM(M2450:M2466)</f>
        <v>0</v>
      </c>
      <c r="N2467" s="51">
        <f t="shared" si="132"/>
        <v>45574</v>
      </c>
      <c r="O2467" s="52"/>
      <c r="P2467" s="53"/>
    </row>
    <row r="2468" spans="1:16" s="35" customFormat="1" x14ac:dyDescent="0.3">
      <c r="A2468" s="22" t="s">
        <v>313</v>
      </c>
      <c r="B2468" s="23" t="s">
        <v>314</v>
      </c>
      <c r="C2468" s="24" t="s">
        <v>315</v>
      </c>
      <c r="D2468" s="25">
        <v>43647</v>
      </c>
      <c r="E2468" s="25">
        <v>44012</v>
      </c>
      <c r="F2468" s="26" t="s">
        <v>191</v>
      </c>
      <c r="G2468" s="27" t="s">
        <v>192</v>
      </c>
      <c r="H2468" s="28" t="s">
        <v>42</v>
      </c>
      <c r="I2468" s="29" t="s">
        <v>135</v>
      </c>
      <c r="J2468" s="30">
        <v>0</v>
      </c>
      <c r="K2468" s="31">
        <v>0</v>
      </c>
      <c r="L2468" s="32">
        <f t="shared" si="131"/>
        <v>0</v>
      </c>
      <c r="M2468" s="30">
        <v>0</v>
      </c>
      <c r="N2468" s="32">
        <f t="shared" si="132"/>
        <v>0</v>
      </c>
      <c r="O2468" s="33">
        <v>0</v>
      </c>
      <c r="P2468" s="34">
        <v>0</v>
      </c>
    </row>
    <row r="2469" spans="1:16" s="35" customFormat="1" x14ac:dyDescent="0.3">
      <c r="A2469" s="22" t="s">
        <v>313</v>
      </c>
      <c r="B2469" s="23" t="s">
        <v>314</v>
      </c>
      <c r="C2469" s="24" t="s">
        <v>315</v>
      </c>
      <c r="D2469" s="25">
        <v>43647</v>
      </c>
      <c r="E2469" s="25">
        <v>44012</v>
      </c>
      <c r="F2469" s="26" t="s">
        <v>191</v>
      </c>
      <c r="G2469" s="27" t="s">
        <v>192</v>
      </c>
      <c r="H2469" s="28" t="s">
        <v>44</v>
      </c>
      <c r="I2469" s="29" t="s">
        <v>45</v>
      </c>
      <c r="J2469" s="30">
        <v>0</v>
      </c>
      <c r="K2469" s="31">
        <v>0</v>
      </c>
      <c r="L2469" s="32">
        <f t="shared" si="131"/>
        <v>0</v>
      </c>
      <c r="M2469" s="30">
        <v>0</v>
      </c>
      <c r="N2469" s="32">
        <f t="shared" si="132"/>
        <v>0</v>
      </c>
      <c r="O2469" s="33"/>
      <c r="P2469" s="34"/>
    </row>
    <row r="2470" spans="1:16" s="35" customFormat="1" x14ac:dyDescent="0.3">
      <c r="A2470" s="22" t="s">
        <v>313</v>
      </c>
      <c r="B2470" s="23" t="s">
        <v>314</v>
      </c>
      <c r="C2470" s="24" t="s">
        <v>315</v>
      </c>
      <c r="D2470" s="25">
        <v>43647</v>
      </c>
      <c r="E2470" s="25">
        <v>44012</v>
      </c>
      <c r="F2470" s="26" t="s">
        <v>191</v>
      </c>
      <c r="G2470" s="27" t="s">
        <v>192</v>
      </c>
      <c r="H2470" s="28" t="s">
        <v>58</v>
      </c>
      <c r="I2470" s="29" t="s">
        <v>193</v>
      </c>
      <c r="J2470" s="30">
        <v>0</v>
      </c>
      <c r="K2470" s="31">
        <v>0</v>
      </c>
      <c r="L2470" s="32">
        <f t="shared" si="131"/>
        <v>0</v>
      </c>
      <c r="M2470" s="30">
        <v>0</v>
      </c>
      <c r="N2470" s="32">
        <f t="shared" si="132"/>
        <v>0</v>
      </c>
      <c r="O2470" s="33"/>
      <c r="P2470" s="34"/>
    </row>
    <row r="2471" spans="1:16" s="35" customFormat="1" x14ac:dyDescent="0.3">
      <c r="A2471" s="22" t="s">
        <v>313</v>
      </c>
      <c r="B2471" s="23" t="s">
        <v>314</v>
      </c>
      <c r="C2471" s="24" t="s">
        <v>315</v>
      </c>
      <c r="D2471" s="25">
        <v>43647</v>
      </c>
      <c r="E2471" s="25">
        <v>44012</v>
      </c>
      <c r="F2471" s="26" t="s">
        <v>191</v>
      </c>
      <c r="G2471" s="27" t="s">
        <v>192</v>
      </c>
      <c r="H2471" s="28" t="s">
        <v>96</v>
      </c>
      <c r="I2471" s="29" t="s">
        <v>177</v>
      </c>
      <c r="J2471" s="30">
        <v>0</v>
      </c>
      <c r="K2471" s="31">
        <v>0</v>
      </c>
      <c r="L2471" s="32">
        <f t="shared" si="131"/>
        <v>0</v>
      </c>
      <c r="M2471" s="30">
        <v>0</v>
      </c>
      <c r="N2471" s="32">
        <f t="shared" si="132"/>
        <v>0</v>
      </c>
      <c r="O2471" s="33"/>
      <c r="P2471" s="34"/>
    </row>
    <row r="2472" spans="1:16" s="35" customFormat="1" x14ac:dyDescent="0.3">
      <c r="A2472" s="22" t="s">
        <v>313</v>
      </c>
      <c r="B2472" s="23" t="s">
        <v>314</v>
      </c>
      <c r="C2472" s="24" t="s">
        <v>315</v>
      </c>
      <c r="D2472" s="25">
        <v>43647</v>
      </c>
      <c r="E2472" s="25">
        <v>44012</v>
      </c>
      <c r="F2472" s="26" t="s">
        <v>191</v>
      </c>
      <c r="G2472" s="27" t="s">
        <v>192</v>
      </c>
      <c r="H2472" s="28" t="s">
        <v>108</v>
      </c>
      <c r="I2472" s="29" t="s">
        <v>109</v>
      </c>
      <c r="J2472" s="30">
        <v>2231</v>
      </c>
      <c r="K2472" s="31">
        <v>0</v>
      </c>
      <c r="L2472" s="32">
        <f t="shared" si="131"/>
        <v>2231</v>
      </c>
      <c r="M2472" s="30">
        <v>0</v>
      </c>
      <c r="N2472" s="32">
        <f t="shared" si="132"/>
        <v>2231</v>
      </c>
      <c r="O2472" s="33"/>
      <c r="P2472" s="34"/>
    </row>
    <row r="2473" spans="1:16" s="35" customFormat="1" x14ac:dyDescent="0.3">
      <c r="A2473" s="22" t="s">
        <v>313</v>
      </c>
      <c r="B2473" s="23" t="s">
        <v>314</v>
      </c>
      <c r="C2473" s="24" t="s">
        <v>315</v>
      </c>
      <c r="D2473" s="25">
        <v>43647</v>
      </c>
      <c r="E2473" s="25">
        <v>44012</v>
      </c>
      <c r="F2473" s="45" t="s">
        <v>191</v>
      </c>
      <c r="G2473" s="46" t="s">
        <v>192</v>
      </c>
      <c r="H2473" s="47" t="s">
        <v>34</v>
      </c>
      <c r="I2473" s="48" t="s">
        <v>194</v>
      </c>
      <c r="J2473" s="49">
        <f>SUM(J2468:J2472)</f>
        <v>2231</v>
      </c>
      <c r="K2473" s="50">
        <f>SUM(K2468:K2472)</f>
        <v>0</v>
      </c>
      <c r="L2473" s="51">
        <f t="shared" si="131"/>
        <v>2231</v>
      </c>
      <c r="M2473" s="49">
        <f>SUM(M2468:M2472)</f>
        <v>0</v>
      </c>
      <c r="N2473" s="51">
        <f t="shared" si="132"/>
        <v>2231</v>
      </c>
      <c r="O2473" s="52"/>
      <c r="P2473" s="53"/>
    </row>
    <row r="2474" spans="1:16" s="35" customFormat="1" x14ac:dyDescent="0.3">
      <c r="A2474" s="22" t="s">
        <v>313</v>
      </c>
      <c r="B2474" s="23" t="s">
        <v>314</v>
      </c>
      <c r="C2474" s="24" t="s">
        <v>315</v>
      </c>
      <c r="D2474" s="25">
        <v>43647</v>
      </c>
      <c r="E2474" s="25">
        <v>44012</v>
      </c>
      <c r="F2474" s="26" t="s">
        <v>195</v>
      </c>
      <c r="G2474" s="27" t="s">
        <v>196</v>
      </c>
      <c r="H2474" s="28" t="s">
        <v>42</v>
      </c>
      <c r="I2474" s="29" t="s">
        <v>197</v>
      </c>
      <c r="J2474" s="30">
        <v>374537</v>
      </c>
      <c r="K2474" s="31">
        <v>0</v>
      </c>
      <c r="L2474" s="32">
        <f t="shared" si="131"/>
        <v>374537</v>
      </c>
      <c r="M2474" s="30">
        <v>0</v>
      </c>
      <c r="N2474" s="32">
        <f t="shared" si="132"/>
        <v>374537</v>
      </c>
      <c r="O2474" s="33">
        <v>21652.75</v>
      </c>
      <c r="P2474" s="34">
        <v>24261.65</v>
      </c>
    </row>
    <row r="2475" spans="1:16" s="35" customFormat="1" x14ac:dyDescent="0.3">
      <c r="A2475" s="22" t="s">
        <v>313</v>
      </c>
      <c r="B2475" s="23" t="s">
        <v>314</v>
      </c>
      <c r="C2475" s="24" t="s">
        <v>315</v>
      </c>
      <c r="D2475" s="25">
        <v>43647</v>
      </c>
      <c r="E2475" s="25">
        <v>44012</v>
      </c>
      <c r="F2475" s="26" t="s">
        <v>195</v>
      </c>
      <c r="G2475" s="27" t="s">
        <v>196</v>
      </c>
      <c r="H2475" s="28" t="s">
        <v>44</v>
      </c>
      <c r="I2475" s="29" t="s">
        <v>198</v>
      </c>
      <c r="J2475" s="30">
        <v>0</v>
      </c>
      <c r="K2475" s="31">
        <v>43137</v>
      </c>
      <c r="L2475" s="32">
        <f t="shared" si="131"/>
        <v>43137</v>
      </c>
      <c r="M2475" s="30">
        <v>0</v>
      </c>
      <c r="N2475" s="32">
        <f t="shared" si="132"/>
        <v>43137</v>
      </c>
      <c r="O2475" s="33"/>
      <c r="P2475" s="34"/>
    </row>
    <row r="2476" spans="1:16" s="35" customFormat="1" x14ac:dyDescent="0.3">
      <c r="A2476" s="22" t="s">
        <v>313</v>
      </c>
      <c r="B2476" s="23" t="s">
        <v>314</v>
      </c>
      <c r="C2476" s="24" t="s">
        <v>315</v>
      </c>
      <c r="D2476" s="25">
        <v>43647</v>
      </c>
      <c r="E2476" s="25">
        <v>44012</v>
      </c>
      <c r="F2476" s="26" t="s">
        <v>195</v>
      </c>
      <c r="G2476" s="27" t="s">
        <v>196</v>
      </c>
      <c r="H2476" s="28" t="s">
        <v>58</v>
      </c>
      <c r="I2476" s="29" t="s">
        <v>199</v>
      </c>
      <c r="J2476" s="30">
        <v>0</v>
      </c>
      <c r="K2476" s="31">
        <v>0</v>
      </c>
      <c r="L2476" s="32">
        <f t="shared" si="131"/>
        <v>0</v>
      </c>
      <c r="M2476" s="30">
        <v>0</v>
      </c>
      <c r="N2476" s="32">
        <f t="shared" si="132"/>
        <v>0</v>
      </c>
      <c r="O2476" s="33"/>
      <c r="P2476" s="34"/>
    </row>
    <row r="2477" spans="1:16" s="35" customFormat="1" x14ac:dyDescent="0.3">
      <c r="A2477" s="22" t="s">
        <v>313</v>
      </c>
      <c r="B2477" s="23" t="s">
        <v>314</v>
      </c>
      <c r="C2477" s="24" t="s">
        <v>315</v>
      </c>
      <c r="D2477" s="25">
        <v>43647</v>
      </c>
      <c r="E2477" s="25">
        <v>44012</v>
      </c>
      <c r="F2477" s="26" t="s">
        <v>195</v>
      </c>
      <c r="G2477" s="27" t="s">
        <v>196</v>
      </c>
      <c r="H2477" s="28" t="s">
        <v>96</v>
      </c>
      <c r="I2477" s="29" t="s">
        <v>139</v>
      </c>
      <c r="J2477" s="30">
        <v>0</v>
      </c>
      <c r="K2477" s="31">
        <v>0</v>
      </c>
      <c r="L2477" s="32">
        <f t="shared" si="131"/>
        <v>0</v>
      </c>
      <c r="M2477" s="30">
        <v>0</v>
      </c>
      <c r="N2477" s="32">
        <f t="shared" si="132"/>
        <v>0</v>
      </c>
      <c r="O2477" s="33"/>
      <c r="P2477" s="34"/>
    </row>
    <row r="2478" spans="1:16" s="35" customFormat="1" x14ac:dyDescent="0.3">
      <c r="A2478" s="22" t="s">
        <v>313</v>
      </c>
      <c r="B2478" s="23" t="s">
        <v>314</v>
      </c>
      <c r="C2478" s="24" t="s">
        <v>315</v>
      </c>
      <c r="D2478" s="25">
        <v>43647</v>
      </c>
      <c r="E2478" s="25">
        <v>44012</v>
      </c>
      <c r="F2478" s="26" t="s">
        <v>195</v>
      </c>
      <c r="G2478" s="27" t="s">
        <v>196</v>
      </c>
      <c r="H2478" s="28" t="s">
        <v>200</v>
      </c>
      <c r="I2478" s="29" t="s">
        <v>201</v>
      </c>
      <c r="J2478" s="30">
        <v>0</v>
      </c>
      <c r="K2478" s="31">
        <v>0</v>
      </c>
      <c r="L2478" s="32">
        <f t="shared" si="131"/>
        <v>0</v>
      </c>
      <c r="M2478" s="30">
        <v>0</v>
      </c>
      <c r="N2478" s="32">
        <f t="shared" si="132"/>
        <v>0</v>
      </c>
      <c r="O2478" s="33"/>
      <c r="P2478" s="34"/>
    </row>
    <row r="2479" spans="1:16" s="35" customFormat="1" x14ac:dyDescent="0.3">
      <c r="A2479" s="22" t="s">
        <v>313</v>
      </c>
      <c r="B2479" s="23" t="s">
        <v>314</v>
      </c>
      <c r="C2479" s="24" t="s">
        <v>315</v>
      </c>
      <c r="D2479" s="25">
        <v>43647</v>
      </c>
      <c r="E2479" s="25">
        <v>44012</v>
      </c>
      <c r="F2479" s="26" t="s">
        <v>195</v>
      </c>
      <c r="G2479" s="27" t="s">
        <v>196</v>
      </c>
      <c r="H2479" s="28" t="s">
        <v>202</v>
      </c>
      <c r="I2479" s="29" t="s">
        <v>203</v>
      </c>
      <c r="J2479" s="30">
        <v>0</v>
      </c>
      <c r="K2479" s="31">
        <v>0</v>
      </c>
      <c r="L2479" s="32">
        <f t="shared" si="131"/>
        <v>0</v>
      </c>
      <c r="M2479" s="30">
        <v>0</v>
      </c>
      <c r="N2479" s="32">
        <f t="shared" si="132"/>
        <v>0</v>
      </c>
      <c r="O2479" s="33"/>
      <c r="P2479" s="34"/>
    </row>
    <row r="2480" spans="1:16" s="35" customFormat="1" x14ac:dyDescent="0.3">
      <c r="A2480" s="22" t="s">
        <v>313</v>
      </c>
      <c r="B2480" s="23" t="s">
        <v>314</v>
      </c>
      <c r="C2480" s="24" t="s">
        <v>315</v>
      </c>
      <c r="D2480" s="25">
        <v>43647</v>
      </c>
      <c r="E2480" s="25">
        <v>44012</v>
      </c>
      <c r="F2480" s="26" t="s">
        <v>195</v>
      </c>
      <c r="G2480" s="27" t="s">
        <v>196</v>
      </c>
      <c r="H2480" s="28" t="s">
        <v>204</v>
      </c>
      <c r="I2480" s="29" t="s">
        <v>205</v>
      </c>
      <c r="J2480" s="30">
        <v>0</v>
      </c>
      <c r="K2480" s="31">
        <v>0</v>
      </c>
      <c r="L2480" s="32">
        <f t="shared" si="131"/>
        <v>0</v>
      </c>
      <c r="M2480" s="30">
        <v>0</v>
      </c>
      <c r="N2480" s="32">
        <f t="shared" si="132"/>
        <v>0</v>
      </c>
      <c r="O2480" s="33"/>
      <c r="P2480" s="34"/>
    </row>
    <row r="2481" spans="1:16" s="35" customFormat="1" x14ac:dyDescent="0.3">
      <c r="A2481" s="22" t="s">
        <v>313</v>
      </c>
      <c r="B2481" s="23" t="s">
        <v>314</v>
      </c>
      <c r="C2481" s="24" t="s">
        <v>315</v>
      </c>
      <c r="D2481" s="25">
        <v>43647</v>
      </c>
      <c r="E2481" s="25">
        <v>44012</v>
      </c>
      <c r="F2481" s="26" t="s">
        <v>195</v>
      </c>
      <c r="G2481" s="27" t="s">
        <v>196</v>
      </c>
      <c r="H2481" s="28" t="s">
        <v>206</v>
      </c>
      <c r="I2481" s="29" t="s">
        <v>207</v>
      </c>
      <c r="J2481" s="30">
        <v>429</v>
      </c>
      <c r="K2481" s="31">
        <v>0</v>
      </c>
      <c r="L2481" s="32">
        <f t="shared" si="131"/>
        <v>429</v>
      </c>
      <c r="M2481" s="30">
        <v>0</v>
      </c>
      <c r="N2481" s="32">
        <f t="shared" si="132"/>
        <v>429</v>
      </c>
      <c r="O2481" s="33"/>
      <c r="P2481" s="34"/>
    </row>
    <row r="2482" spans="1:16" s="35" customFormat="1" x14ac:dyDescent="0.3">
      <c r="A2482" s="22" t="s">
        <v>313</v>
      </c>
      <c r="B2482" s="23" t="s">
        <v>314</v>
      </c>
      <c r="C2482" s="24" t="s">
        <v>315</v>
      </c>
      <c r="D2482" s="25">
        <v>43647</v>
      </c>
      <c r="E2482" s="25">
        <v>44012</v>
      </c>
      <c r="F2482" s="26" t="s">
        <v>195</v>
      </c>
      <c r="G2482" s="27" t="s">
        <v>196</v>
      </c>
      <c r="H2482" s="28" t="s">
        <v>208</v>
      </c>
      <c r="I2482" s="29" t="s">
        <v>209</v>
      </c>
      <c r="J2482" s="30">
        <v>0</v>
      </c>
      <c r="K2482" s="31">
        <v>0</v>
      </c>
      <c r="L2482" s="32">
        <f t="shared" si="131"/>
        <v>0</v>
      </c>
      <c r="M2482" s="30">
        <v>0</v>
      </c>
      <c r="N2482" s="32">
        <f t="shared" si="132"/>
        <v>0</v>
      </c>
      <c r="O2482" s="33"/>
      <c r="P2482" s="34"/>
    </row>
    <row r="2483" spans="1:16" s="35" customFormat="1" x14ac:dyDescent="0.3">
      <c r="A2483" s="22" t="s">
        <v>313</v>
      </c>
      <c r="B2483" s="23" t="s">
        <v>314</v>
      </c>
      <c r="C2483" s="24" t="s">
        <v>315</v>
      </c>
      <c r="D2483" s="25">
        <v>43647</v>
      </c>
      <c r="E2483" s="25">
        <v>44012</v>
      </c>
      <c r="F2483" s="26" t="s">
        <v>195</v>
      </c>
      <c r="G2483" s="27" t="s">
        <v>196</v>
      </c>
      <c r="H2483" s="28" t="s">
        <v>210</v>
      </c>
      <c r="I2483" s="29" t="s">
        <v>211</v>
      </c>
      <c r="J2483" s="30">
        <v>0</v>
      </c>
      <c r="K2483" s="31">
        <v>0</v>
      </c>
      <c r="L2483" s="32">
        <f t="shared" si="131"/>
        <v>0</v>
      </c>
      <c r="M2483" s="30">
        <v>0</v>
      </c>
      <c r="N2483" s="32">
        <f t="shared" si="132"/>
        <v>0</v>
      </c>
      <c r="O2483" s="33"/>
      <c r="P2483" s="34"/>
    </row>
    <row r="2484" spans="1:16" s="35" customFormat="1" x14ac:dyDescent="0.3">
      <c r="A2484" s="22" t="s">
        <v>313</v>
      </c>
      <c r="B2484" s="23" t="s">
        <v>314</v>
      </c>
      <c r="C2484" s="24" t="s">
        <v>315</v>
      </c>
      <c r="D2484" s="25">
        <v>43647</v>
      </c>
      <c r="E2484" s="25">
        <v>44012</v>
      </c>
      <c r="F2484" s="26" t="s">
        <v>195</v>
      </c>
      <c r="G2484" s="27" t="s">
        <v>196</v>
      </c>
      <c r="H2484" s="28" t="s">
        <v>212</v>
      </c>
      <c r="I2484" s="29" t="s">
        <v>213</v>
      </c>
      <c r="J2484" s="30">
        <v>196912</v>
      </c>
      <c r="K2484" s="31">
        <v>0</v>
      </c>
      <c r="L2484" s="32">
        <f t="shared" si="131"/>
        <v>196912</v>
      </c>
      <c r="M2484" s="30">
        <v>0</v>
      </c>
      <c r="N2484" s="32">
        <f t="shared" si="132"/>
        <v>196912</v>
      </c>
      <c r="O2484" s="33"/>
      <c r="P2484" s="34"/>
    </row>
    <row r="2485" spans="1:16" s="35" customFormat="1" x14ac:dyDescent="0.3">
      <c r="A2485" s="22" t="s">
        <v>313</v>
      </c>
      <c r="B2485" s="23" t="s">
        <v>314</v>
      </c>
      <c r="C2485" s="24" t="s">
        <v>315</v>
      </c>
      <c r="D2485" s="25">
        <v>43647</v>
      </c>
      <c r="E2485" s="25">
        <v>44012</v>
      </c>
      <c r="F2485" s="26" t="s">
        <v>195</v>
      </c>
      <c r="G2485" s="27" t="s">
        <v>196</v>
      </c>
      <c r="H2485" s="28" t="s">
        <v>214</v>
      </c>
      <c r="I2485" s="29" t="s">
        <v>215</v>
      </c>
      <c r="J2485" s="30">
        <v>0</v>
      </c>
      <c r="K2485" s="31">
        <v>0</v>
      </c>
      <c r="L2485" s="32">
        <f t="shared" si="131"/>
        <v>0</v>
      </c>
      <c r="M2485" s="30">
        <v>0</v>
      </c>
      <c r="N2485" s="32">
        <f t="shared" si="132"/>
        <v>0</v>
      </c>
      <c r="O2485" s="33"/>
      <c r="P2485" s="34"/>
    </row>
    <row r="2486" spans="1:16" s="35" customFormat="1" x14ac:dyDescent="0.3">
      <c r="A2486" s="22" t="s">
        <v>313</v>
      </c>
      <c r="B2486" s="23" t="s">
        <v>314</v>
      </c>
      <c r="C2486" s="24" t="s">
        <v>315</v>
      </c>
      <c r="D2486" s="25">
        <v>43647</v>
      </c>
      <c r="E2486" s="25">
        <v>44012</v>
      </c>
      <c r="F2486" s="26" t="s">
        <v>195</v>
      </c>
      <c r="G2486" s="27" t="s">
        <v>196</v>
      </c>
      <c r="H2486" s="28" t="s">
        <v>216</v>
      </c>
      <c r="I2486" s="29" t="s">
        <v>217</v>
      </c>
      <c r="J2486" s="30">
        <v>2128</v>
      </c>
      <c r="K2486" s="31">
        <v>0</v>
      </c>
      <c r="L2486" s="32">
        <f t="shared" si="131"/>
        <v>2128</v>
      </c>
      <c r="M2486" s="30">
        <v>0</v>
      </c>
      <c r="N2486" s="32">
        <f t="shared" si="132"/>
        <v>2128</v>
      </c>
      <c r="O2486" s="33"/>
      <c r="P2486" s="34"/>
    </row>
    <row r="2487" spans="1:16" s="35" customFormat="1" x14ac:dyDescent="0.3">
      <c r="A2487" s="22" t="s">
        <v>313</v>
      </c>
      <c r="B2487" s="23" t="s">
        <v>314</v>
      </c>
      <c r="C2487" s="24" t="s">
        <v>315</v>
      </c>
      <c r="D2487" s="25">
        <v>43647</v>
      </c>
      <c r="E2487" s="25">
        <v>44012</v>
      </c>
      <c r="F2487" s="26" t="s">
        <v>195</v>
      </c>
      <c r="G2487" s="27" t="s">
        <v>196</v>
      </c>
      <c r="H2487" s="28" t="s">
        <v>108</v>
      </c>
      <c r="I2487" s="29" t="s">
        <v>109</v>
      </c>
      <c r="J2487" s="30">
        <v>0</v>
      </c>
      <c r="K2487" s="31">
        <v>0</v>
      </c>
      <c r="L2487" s="32">
        <f t="shared" si="131"/>
        <v>0</v>
      </c>
      <c r="M2487" s="30">
        <v>0</v>
      </c>
      <c r="N2487" s="32">
        <f t="shared" si="132"/>
        <v>0</v>
      </c>
      <c r="O2487" s="33"/>
      <c r="P2487" s="34"/>
    </row>
    <row r="2488" spans="1:16" s="35" customFormat="1" x14ac:dyDescent="0.3">
      <c r="A2488" s="22" t="s">
        <v>313</v>
      </c>
      <c r="B2488" s="23" t="s">
        <v>314</v>
      </c>
      <c r="C2488" s="24" t="s">
        <v>315</v>
      </c>
      <c r="D2488" s="25">
        <v>43647</v>
      </c>
      <c r="E2488" s="25">
        <v>44012</v>
      </c>
      <c r="F2488" s="45" t="s">
        <v>195</v>
      </c>
      <c r="G2488" s="46" t="s">
        <v>196</v>
      </c>
      <c r="H2488" s="47" t="s">
        <v>34</v>
      </c>
      <c r="I2488" s="48" t="s">
        <v>218</v>
      </c>
      <c r="J2488" s="49">
        <f>SUM(J2474:J2487)</f>
        <v>574006</v>
      </c>
      <c r="K2488" s="50">
        <f>SUM(K2474:K2487)</f>
        <v>43137</v>
      </c>
      <c r="L2488" s="51">
        <f t="shared" si="131"/>
        <v>617143</v>
      </c>
      <c r="M2488" s="49">
        <f>SUM(M2474:M2487)</f>
        <v>0</v>
      </c>
      <c r="N2488" s="51">
        <f t="shared" si="132"/>
        <v>617143</v>
      </c>
      <c r="O2488" s="52"/>
      <c r="P2488" s="53"/>
    </row>
    <row r="2489" spans="1:16" s="35" customFormat="1" x14ac:dyDescent="0.3">
      <c r="A2489" s="22" t="s">
        <v>313</v>
      </c>
      <c r="B2489" s="23" t="s">
        <v>314</v>
      </c>
      <c r="C2489" s="24" t="s">
        <v>315</v>
      </c>
      <c r="D2489" s="25">
        <v>43647</v>
      </c>
      <c r="E2489" s="25">
        <v>44012</v>
      </c>
      <c r="F2489" s="26" t="s">
        <v>219</v>
      </c>
      <c r="G2489" s="27" t="s">
        <v>220</v>
      </c>
      <c r="H2489" s="28" t="s">
        <v>38</v>
      </c>
      <c r="I2489" s="29" t="s">
        <v>221</v>
      </c>
      <c r="J2489" s="30">
        <v>1725</v>
      </c>
      <c r="K2489" s="31">
        <v>0</v>
      </c>
      <c r="L2489" s="32">
        <f t="shared" si="131"/>
        <v>1725</v>
      </c>
      <c r="M2489" s="30">
        <v>0</v>
      </c>
      <c r="N2489" s="32">
        <f t="shared" si="132"/>
        <v>1725</v>
      </c>
      <c r="O2489" s="33">
        <v>0</v>
      </c>
      <c r="P2489" s="34">
        <v>0</v>
      </c>
    </row>
    <row r="2490" spans="1:16" s="35" customFormat="1" x14ac:dyDescent="0.3">
      <c r="A2490" s="22" t="s">
        <v>313</v>
      </c>
      <c r="B2490" s="23" t="s">
        <v>314</v>
      </c>
      <c r="C2490" s="24" t="s">
        <v>315</v>
      </c>
      <c r="D2490" s="25">
        <v>43647</v>
      </c>
      <c r="E2490" s="25">
        <v>44012</v>
      </c>
      <c r="F2490" s="26" t="s">
        <v>219</v>
      </c>
      <c r="G2490" s="27" t="s">
        <v>220</v>
      </c>
      <c r="H2490" s="28" t="s">
        <v>222</v>
      </c>
      <c r="I2490" s="29" t="s">
        <v>223</v>
      </c>
      <c r="J2490" s="30">
        <v>0</v>
      </c>
      <c r="K2490" s="31">
        <v>0</v>
      </c>
      <c r="L2490" s="32">
        <f t="shared" si="131"/>
        <v>0</v>
      </c>
      <c r="M2490" s="30">
        <v>0</v>
      </c>
      <c r="N2490" s="32">
        <f t="shared" si="132"/>
        <v>0</v>
      </c>
      <c r="O2490" s="33"/>
      <c r="P2490" s="34"/>
    </row>
    <row r="2491" spans="1:16" s="35" customFormat="1" x14ac:dyDescent="0.3">
      <c r="A2491" s="22" t="s">
        <v>313</v>
      </c>
      <c r="B2491" s="23" t="s">
        <v>314</v>
      </c>
      <c r="C2491" s="24" t="s">
        <v>315</v>
      </c>
      <c r="D2491" s="25">
        <v>43647</v>
      </c>
      <c r="E2491" s="25">
        <v>44012</v>
      </c>
      <c r="F2491" s="26" t="s">
        <v>219</v>
      </c>
      <c r="G2491" s="27" t="s">
        <v>220</v>
      </c>
      <c r="H2491" s="28" t="s">
        <v>224</v>
      </c>
      <c r="I2491" s="29" t="s">
        <v>225</v>
      </c>
      <c r="J2491" s="30">
        <v>0</v>
      </c>
      <c r="K2491" s="31">
        <v>0</v>
      </c>
      <c r="L2491" s="32">
        <f t="shared" si="131"/>
        <v>0</v>
      </c>
      <c r="M2491" s="30">
        <v>0</v>
      </c>
      <c r="N2491" s="32">
        <f t="shared" si="132"/>
        <v>0</v>
      </c>
      <c r="O2491" s="33"/>
      <c r="P2491" s="34"/>
    </row>
    <row r="2492" spans="1:16" s="35" customFormat="1" x14ac:dyDescent="0.3">
      <c r="A2492" s="22" t="s">
        <v>313</v>
      </c>
      <c r="B2492" s="23" t="s">
        <v>314</v>
      </c>
      <c r="C2492" s="24" t="s">
        <v>315</v>
      </c>
      <c r="D2492" s="25">
        <v>43647</v>
      </c>
      <c r="E2492" s="25">
        <v>44012</v>
      </c>
      <c r="F2492" s="26" t="s">
        <v>219</v>
      </c>
      <c r="G2492" s="27" t="s">
        <v>220</v>
      </c>
      <c r="H2492" s="28" t="s">
        <v>44</v>
      </c>
      <c r="I2492" s="29" t="s">
        <v>226</v>
      </c>
      <c r="J2492" s="30">
        <v>0</v>
      </c>
      <c r="K2492" s="31">
        <v>0</v>
      </c>
      <c r="L2492" s="32">
        <f t="shared" si="131"/>
        <v>0</v>
      </c>
      <c r="M2492" s="30">
        <v>0</v>
      </c>
      <c r="N2492" s="32">
        <f t="shared" si="132"/>
        <v>0</v>
      </c>
      <c r="O2492" s="33"/>
      <c r="P2492" s="34"/>
    </row>
    <row r="2493" spans="1:16" s="35" customFormat="1" x14ac:dyDescent="0.3">
      <c r="A2493" s="22" t="s">
        <v>313</v>
      </c>
      <c r="B2493" s="23" t="s">
        <v>314</v>
      </c>
      <c r="C2493" s="24" t="s">
        <v>315</v>
      </c>
      <c r="D2493" s="25">
        <v>43647</v>
      </c>
      <c r="E2493" s="25">
        <v>44012</v>
      </c>
      <c r="F2493" s="26" t="s">
        <v>219</v>
      </c>
      <c r="G2493" s="27" t="s">
        <v>220</v>
      </c>
      <c r="H2493" s="28" t="s">
        <v>64</v>
      </c>
      <c r="I2493" s="29" t="s">
        <v>227</v>
      </c>
      <c r="J2493" s="30">
        <v>0</v>
      </c>
      <c r="K2493" s="31">
        <v>0</v>
      </c>
      <c r="L2493" s="32">
        <f t="shared" si="131"/>
        <v>0</v>
      </c>
      <c r="M2493" s="30">
        <v>0</v>
      </c>
      <c r="N2493" s="32">
        <f t="shared" si="132"/>
        <v>0</v>
      </c>
      <c r="O2493" s="33"/>
      <c r="P2493" s="34"/>
    </row>
    <row r="2494" spans="1:16" s="35" customFormat="1" x14ac:dyDescent="0.3">
      <c r="A2494" s="22" t="s">
        <v>313</v>
      </c>
      <c r="B2494" s="23" t="s">
        <v>314</v>
      </c>
      <c r="C2494" s="24" t="s">
        <v>315</v>
      </c>
      <c r="D2494" s="25">
        <v>43647</v>
      </c>
      <c r="E2494" s="25">
        <v>44012</v>
      </c>
      <c r="F2494" s="26" t="s">
        <v>219</v>
      </c>
      <c r="G2494" s="27" t="s">
        <v>220</v>
      </c>
      <c r="H2494" s="28" t="s">
        <v>104</v>
      </c>
      <c r="I2494" s="29" t="s">
        <v>228</v>
      </c>
      <c r="J2494" s="30">
        <v>3380</v>
      </c>
      <c r="K2494" s="31">
        <v>0</v>
      </c>
      <c r="L2494" s="32">
        <f t="shared" si="131"/>
        <v>3380</v>
      </c>
      <c r="M2494" s="30">
        <v>0</v>
      </c>
      <c r="N2494" s="32">
        <f t="shared" si="132"/>
        <v>3380</v>
      </c>
      <c r="O2494" s="33"/>
      <c r="P2494" s="34"/>
    </row>
    <row r="2495" spans="1:16" s="35" customFormat="1" x14ac:dyDescent="0.3">
      <c r="A2495" s="22" t="s">
        <v>313</v>
      </c>
      <c r="B2495" s="23" t="s">
        <v>314</v>
      </c>
      <c r="C2495" s="24" t="s">
        <v>315</v>
      </c>
      <c r="D2495" s="25">
        <v>43647</v>
      </c>
      <c r="E2495" s="25">
        <v>44012</v>
      </c>
      <c r="F2495" s="26" t="s">
        <v>219</v>
      </c>
      <c r="G2495" s="27" t="s">
        <v>220</v>
      </c>
      <c r="H2495" s="28" t="s">
        <v>106</v>
      </c>
      <c r="I2495" s="29" t="s">
        <v>229</v>
      </c>
      <c r="J2495" s="30">
        <v>0</v>
      </c>
      <c r="K2495" s="31">
        <v>0</v>
      </c>
      <c r="L2495" s="32">
        <f t="shared" si="131"/>
        <v>0</v>
      </c>
      <c r="M2495" s="30">
        <v>0</v>
      </c>
      <c r="N2495" s="32">
        <f t="shared" si="132"/>
        <v>0</v>
      </c>
      <c r="O2495" s="33"/>
      <c r="P2495" s="34"/>
    </row>
    <row r="2496" spans="1:16" s="35" customFormat="1" x14ac:dyDescent="0.3">
      <c r="A2496" s="22" t="s">
        <v>313</v>
      </c>
      <c r="B2496" s="23" t="s">
        <v>314</v>
      </c>
      <c r="C2496" s="24" t="s">
        <v>315</v>
      </c>
      <c r="D2496" s="25">
        <v>43647</v>
      </c>
      <c r="E2496" s="25">
        <v>44012</v>
      </c>
      <c r="F2496" s="26" t="s">
        <v>219</v>
      </c>
      <c r="G2496" s="27" t="s">
        <v>220</v>
      </c>
      <c r="H2496" s="28" t="s">
        <v>230</v>
      </c>
      <c r="I2496" s="29" t="s">
        <v>231</v>
      </c>
      <c r="J2496" s="30">
        <v>0</v>
      </c>
      <c r="K2496" s="31">
        <v>0</v>
      </c>
      <c r="L2496" s="32">
        <f t="shared" si="131"/>
        <v>0</v>
      </c>
      <c r="M2496" s="30">
        <v>0</v>
      </c>
      <c r="N2496" s="32">
        <f t="shared" si="132"/>
        <v>0</v>
      </c>
      <c r="O2496" s="33"/>
      <c r="P2496" s="34"/>
    </row>
    <row r="2497" spans="1:16" s="35" customFormat="1" x14ac:dyDescent="0.3">
      <c r="A2497" s="22" t="s">
        <v>313</v>
      </c>
      <c r="B2497" s="23" t="s">
        <v>314</v>
      </c>
      <c r="C2497" s="24" t="s">
        <v>315</v>
      </c>
      <c r="D2497" s="25">
        <v>43647</v>
      </c>
      <c r="E2497" s="25">
        <v>44012</v>
      </c>
      <c r="F2497" s="26" t="s">
        <v>219</v>
      </c>
      <c r="G2497" s="27" t="s">
        <v>220</v>
      </c>
      <c r="H2497" s="28" t="s">
        <v>148</v>
      </c>
      <c r="I2497" s="29" t="s">
        <v>232</v>
      </c>
      <c r="J2497" s="30">
        <v>0</v>
      </c>
      <c r="K2497" s="31">
        <v>0</v>
      </c>
      <c r="L2497" s="32">
        <f t="shared" si="131"/>
        <v>0</v>
      </c>
      <c r="M2497" s="30">
        <v>0</v>
      </c>
      <c r="N2497" s="32">
        <f t="shared" si="132"/>
        <v>0</v>
      </c>
      <c r="O2497" s="33"/>
      <c r="P2497" s="34"/>
    </row>
    <row r="2498" spans="1:16" s="35" customFormat="1" x14ac:dyDescent="0.3">
      <c r="A2498" s="22" t="s">
        <v>313</v>
      </c>
      <c r="B2498" s="23" t="s">
        <v>314</v>
      </c>
      <c r="C2498" s="24" t="s">
        <v>315</v>
      </c>
      <c r="D2498" s="25">
        <v>43647</v>
      </c>
      <c r="E2498" s="25">
        <v>44012</v>
      </c>
      <c r="F2498" s="26" t="s">
        <v>219</v>
      </c>
      <c r="G2498" s="27" t="s">
        <v>220</v>
      </c>
      <c r="H2498" s="28" t="s">
        <v>150</v>
      </c>
      <c r="I2498" s="29" t="s">
        <v>233</v>
      </c>
      <c r="J2498" s="30">
        <v>0</v>
      </c>
      <c r="K2498" s="31">
        <v>0</v>
      </c>
      <c r="L2498" s="32">
        <f t="shared" si="131"/>
        <v>0</v>
      </c>
      <c r="M2498" s="30">
        <v>0</v>
      </c>
      <c r="N2498" s="32">
        <f t="shared" si="132"/>
        <v>0</v>
      </c>
      <c r="O2498" s="33"/>
      <c r="P2498" s="34"/>
    </row>
    <row r="2499" spans="1:16" s="35" customFormat="1" x14ac:dyDescent="0.3">
      <c r="A2499" s="22" t="s">
        <v>313</v>
      </c>
      <c r="B2499" s="23" t="s">
        <v>314</v>
      </c>
      <c r="C2499" s="24" t="s">
        <v>315</v>
      </c>
      <c r="D2499" s="25">
        <v>43647</v>
      </c>
      <c r="E2499" s="25">
        <v>44012</v>
      </c>
      <c r="F2499" s="26" t="s">
        <v>219</v>
      </c>
      <c r="G2499" s="27" t="s">
        <v>220</v>
      </c>
      <c r="H2499" s="28" t="s">
        <v>234</v>
      </c>
      <c r="I2499" s="29" t="s">
        <v>235</v>
      </c>
      <c r="J2499" s="30">
        <v>0</v>
      </c>
      <c r="K2499" s="31">
        <v>0</v>
      </c>
      <c r="L2499" s="32">
        <f t="shared" si="131"/>
        <v>0</v>
      </c>
      <c r="M2499" s="30">
        <v>0</v>
      </c>
      <c r="N2499" s="32">
        <f t="shared" si="132"/>
        <v>0</v>
      </c>
      <c r="O2499" s="33"/>
      <c r="P2499" s="34"/>
    </row>
    <row r="2500" spans="1:16" s="35" customFormat="1" x14ac:dyDescent="0.3">
      <c r="A2500" s="22" t="s">
        <v>313</v>
      </c>
      <c r="B2500" s="23" t="s">
        <v>314</v>
      </c>
      <c r="C2500" s="24" t="s">
        <v>315</v>
      </c>
      <c r="D2500" s="25">
        <v>43647</v>
      </c>
      <c r="E2500" s="25">
        <v>44012</v>
      </c>
      <c r="F2500" s="26" t="s">
        <v>219</v>
      </c>
      <c r="G2500" s="27" t="s">
        <v>220</v>
      </c>
      <c r="H2500" s="28" t="s">
        <v>236</v>
      </c>
      <c r="I2500" s="29" t="s">
        <v>237</v>
      </c>
      <c r="J2500" s="30">
        <v>13</v>
      </c>
      <c r="K2500" s="31">
        <v>0</v>
      </c>
      <c r="L2500" s="32">
        <f t="shared" si="131"/>
        <v>13</v>
      </c>
      <c r="M2500" s="30">
        <v>0</v>
      </c>
      <c r="N2500" s="32">
        <f t="shared" si="132"/>
        <v>13</v>
      </c>
      <c r="O2500" s="33"/>
      <c r="P2500" s="34"/>
    </row>
    <row r="2501" spans="1:16" s="35" customFormat="1" x14ac:dyDescent="0.3">
      <c r="A2501" s="22" t="s">
        <v>313</v>
      </c>
      <c r="B2501" s="23" t="s">
        <v>314</v>
      </c>
      <c r="C2501" s="24" t="s">
        <v>315</v>
      </c>
      <c r="D2501" s="25">
        <v>43647</v>
      </c>
      <c r="E2501" s="25">
        <v>44012</v>
      </c>
      <c r="F2501" s="26" t="s">
        <v>219</v>
      </c>
      <c r="G2501" s="27" t="s">
        <v>220</v>
      </c>
      <c r="H2501" s="28" t="s">
        <v>238</v>
      </c>
      <c r="I2501" s="29" t="s">
        <v>239</v>
      </c>
      <c r="J2501" s="30">
        <v>0</v>
      </c>
      <c r="K2501" s="31">
        <v>0</v>
      </c>
      <c r="L2501" s="32">
        <f t="shared" si="131"/>
        <v>0</v>
      </c>
      <c r="M2501" s="30">
        <v>0</v>
      </c>
      <c r="N2501" s="32">
        <f t="shared" si="132"/>
        <v>0</v>
      </c>
      <c r="O2501" s="33"/>
      <c r="P2501" s="34"/>
    </row>
    <row r="2502" spans="1:16" s="35" customFormat="1" x14ac:dyDescent="0.3">
      <c r="A2502" s="22" t="s">
        <v>313</v>
      </c>
      <c r="B2502" s="23" t="s">
        <v>314</v>
      </c>
      <c r="C2502" s="24" t="s">
        <v>315</v>
      </c>
      <c r="D2502" s="25">
        <v>43647</v>
      </c>
      <c r="E2502" s="25">
        <v>44012</v>
      </c>
      <c r="F2502" s="26" t="s">
        <v>219</v>
      </c>
      <c r="G2502" s="27" t="s">
        <v>220</v>
      </c>
      <c r="H2502" s="28" t="s">
        <v>108</v>
      </c>
      <c r="I2502" s="29" t="s">
        <v>109</v>
      </c>
      <c r="J2502" s="30">
        <v>0</v>
      </c>
      <c r="K2502" s="31">
        <v>0</v>
      </c>
      <c r="L2502" s="32">
        <f t="shared" si="131"/>
        <v>0</v>
      </c>
      <c r="M2502" s="30">
        <v>0</v>
      </c>
      <c r="N2502" s="32">
        <f t="shared" si="132"/>
        <v>0</v>
      </c>
      <c r="O2502" s="33"/>
      <c r="P2502" s="34"/>
    </row>
    <row r="2503" spans="1:16" s="35" customFormat="1" x14ac:dyDescent="0.3">
      <c r="A2503" s="22" t="s">
        <v>313</v>
      </c>
      <c r="B2503" s="23" t="s">
        <v>314</v>
      </c>
      <c r="C2503" s="24" t="s">
        <v>315</v>
      </c>
      <c r="D2503" s="25">
        <v>43647</v>
      </c>
      <c r="E2503" s="25">
        <v>44012</v>
      </c>
      <c r="F2503" s="45" t="s">
        <v>219</v>
      </c>
      <c r="G2503" s="46" t="s">
        <v>220</v>
      </c>
      <c r="H2503" s="47" t="s">
        <v>34</v>
      </c>
      <c r="I2503" s="48" t="s">
        <v>240</v>
      </c>
      <c r="J2503" s="49">
        <f>SUM(J2489:J2502)</f>
        <v>5118</v>
      </c>
      <c r="K2503" s="50">
        <f>SUM(K2489:K2502)</f>
        <v>0</v>
      </c>
      <c r="L2503" s="51">
        <f t="shared" si="131"/>
        <v>5118</v>
      </c>
      <c r="M2503" s="49">
        <f>SUM(M2489:M2502)</f>
        <v>0</v>
      </c>
      <c r="N2503" s="51">
        <f t="shared" si="132"/>
        <v>5118</v>
      </c>
      <c r="O2503" s="52"/>
      <c r="P2503" s="53"/>
    </row>
    <row r="2504" spans="1:16" s="35" customFormat="1" x14ac:dyDescent="0.3">
      <c r="A2504" s="22" t="s">
        <v>313</v>
      </c>
      <c r="B2504" s="23" t="s">
        <v>314</v>
      </c>
      <c r="C2504" s="24" t="s">
        <v>315</v>
      </c>
      <c r="D2504" s="25">
        <v>43647</v>
      </c>
      <c r="E2504" s="25">
        <v>44012</v>
      </c>
      <c r="F2504" s="36" t="s">
        <v>241</v>
      </c>
      <c r="G2504" s="37" t="s">
        <v>242</v>
      </c>
      <c r="H2504" s="38" t="s">
        <v>24</v>
      </c>
      <c r="I2504" s="39" t="s">
        <v>243</v>
      </c>
      <c r="J2504" s="40">
        <f>J2398+J2416+J2429+J2436+J2443+J2449+J2467+J2473+J2488+J2503</f>
        <v>1191124</v>
      </c>
      <c r="K2504" s="41">
        <f>K2398+K2416+K2429+K2436+K2443+K2449+K2467+K2473+K2488+K2503</f>
        <v>-12525.489999999998</v>
      </c>
      <c r="L2504" s="42">
        <f t="shared" si="131"/>
        <v>1178598.51</v>
      </c>
      <c r="M2504" s="40">
        <f>M2398+M2416+M2429+M2436+M2443+M2449+M2467+M2473+M2488+M2503</f>
        <v>-2432</v>
      </c>
      <c r="N2504" s="42">
        <f t="shared" si="132"/>
        <v>1176166.51</v>
      </c>
      <c r="O2504" s="54">
        <f>SUM(O2362:O2503)</f>
        <v>28341.5</v>
      </c>
      <c r="P2504" s="55">
        <f>SUM(P2362:P2503)</f>
        <v>31846.260000000002</v>
      </c>
    </row>
    <row r="2505" spans="1:16" s="35" customFormat="1" x14ac:dyDescent="0.3">
      <c r="A2505" s="22" t="s">
        <v>313</v>
      </c>
      <c r="B2505" s="23" t="s">
        <v>314</v>
      </c>
      <c r="C2505" s="24" t="s">
        <v>315</v>
      </c>
      <c r="D2505" s="25">
        <v>43647</v>
      </c>
      <c r="E2505" s="25">
        <v>44012</v>
      </c>
      <c r="F2505" s="26" t="s">
        <v>241</v>
      </c>
      <c r="G2505" s="56" t="s">
        <v>244</v>
      </c>
      <c r="H2505" s="57" t="s">
        <v>26</v>
      </c>
      <c r="I2505" s="29" t="s">
        <v>245</v>
      </c>
      <c r="J2505" s="58">
        <v>1191124</v>
      </c>
      <c r="K2505" s="31"/>
      <c r="L2505" s="32"/>
      <c r="M2505" s="30"/>
      <c r="N2505" s="32"/>
      <c r="O2505" s="33"/>
      <c r="P2505" s="34"/>
    </row>
    <row r="2506" spans="1:16" s="35" customFormat="1" x14ac:dyDescent="0.3">
      <c r="A2506" s="22" t="s">
        <v>313</v>
      </c>
      <c r="B2506" s="23" t="s">
        <v>314</v>
      </c>
      <c r="C2506" s="24" t="s">
        <v>315</v>
      </c>
      <c r="D2506" s="25">
        <v>43647</v>
      </c>
      <c r="E2506" s="25">
        <v>44012</v>
      </c>
      <c r="F2506" s="26" t="s">
        <v>241</v>
      </c>
      <c r="G2506" s="56" t="s">
        <v>246</v>
      </c>
      <c r="H2506" s="57" t="s">
        <v>28</v>
      </c>
      <c r="I2506" s="29" t="s">
        <v>247</v>
      </c>
      <c r="J2506" s="30">
        <f>J2504-J2505</f>
        <v>0</v>
      </c>
      <c r="K2506" s="31"/>
      <c r="L2506" s="32"/>
      <c r="M2506" s="30"/>
      <c r="N2506" s="32"/>
      <c r="O2506" s="33"/>
      <c r="P2506" s="34"/>
    </row>
    <row r="2507" spans="1:16" s="35" customFormat="1" x14ac:dyDescent="0.3">
      <c r="A2507" s="22" t="s">
        <v>313</v>
      </c>
      <c r="B2507" s="23" t="s">
        <v>314</v>
      </c>
      <c r="C2507" s="24" t="s">
        <v>315</v>
      </c>
      <c r="D2507" s="25">
        <v>43647</v>
      </c>
      <c r="E2507" s="25">
        <v>44012</v>
      </c>
      <c r="F2507" s="36" t="s">
        <v>241</v>
      </c>
      <c r="G2507" s="37" t="s">
        <v>248</v>
      </c>
      <c r="H2507" s="38" t="s">
        <v>30</v>
      </c>
      <c r="I2507" s="39" t="s">
        <v>248</v>
      </c>
      <c r="J2507" s="40">
        <f>J2361-J2504</f>
        <v>-151204</v>
      </c>
      <c r="K2507" s="41">
        <f>K2361-K2504</f>
        <v>22338.489999999998</v>
      </c>
      <c r="L2507" s="42">
        <f>L2361-L2504</f>
        <v>-128865.51000000001</v>
      </c>
      <c r="M2507" s="40">
        <f>M2361-M2504</f>
        <v>-17194</v>
      </c>
      <c r="N2507" s="42">
        <f>N2361-N2504</f>
        <v>-146059.51</v>
      </c>
      <c r="O2507" s="43"/>
      <c r="P2507" s="44"/>
    </row>
    <row r="2508" spans="1:16" s="35" customFormat="1" x14ac:dyDescent="0.3">
      <c r="A2508" s="22" t="s">
        <v>313</v>
      </c>
      <c r="B2508" s="23" t="s">
        <v>314</v>
      </c>
      <c r="C2508" s="24" t="s">
        <v>315</v>
      </c>
      <c r="D2508" s="25">
        <v>43647</v>
      </c>
      <c r="E2508" s="25">
        <v>44012</v>
      </c>
      <c r="F2508" s="26" t="s">
        <v>249</v>
      </c>
      <c r="G2508" s="27" t="s">
        <v>250</v>
      </c>
      <c r="H2508" s="57" t="s">
        <v>24</v>
      </c>
      <c r="I2508" s="29" t="s">
        <v>251</v>
      </c>
      <c r="J2508" s="59">
        <v>5515</v>
      </c>
      <c r="K2508" s="60"/>
      <c r="L2508" s="61">
        <f>SUM(J2508:K2508)</f>
        <v>5515</v>
      </c>
      <c r="M2508" s="59">
        <v>0</v>
      </c>
      <c r="N2508" s="61">
        <f>+SUM($L2508:$M2508)</f>
        <v>5515</v>
      </c>
      <c r="O2508" s="33"/>
      <c r="P2508" s="34"/>
    </row>
    <row r="2509" spans="1:16" s="35" customFormat="1" x14ac:dyDescent="0.3">
      <c r="A2509" s="22" t="s">
        <v>313</v>
      </c>
      <c r="B2509" s="23" t="s">
        <v>314</v>
      </c>
      <c r="C2509" s="24" t="s">
        <v>315</v>
      </c>
      <c r="D2509" s="25">
        <v>43647</v>
      </c>
      <c r="E2509" s="25">
        <v>44012</v>
      </c>
      <c r="F2509" s="26" t="s">
        <v>249</v>
      </c>
      <c r="G2509" s="27" t="s">
        <v>250</v>
      </c>
      <c r="H2509" s="57" t="s">
        <v>26</v>
      </c>
      <c r="I2509" s="29" t="s">
        <v>252</v>
      </c>
      <c r="J2509" s="59">
        <v>0</v>
      </c>
      <c r="K2509" s="60"/>
      <c r="L2509" s="61">
        <f>SUM(J2509:K2509)</f>
        <v>0</v>
      </c>
      <c r="M2509" s="59">
        <v>0</v>
      </c>
      <c r="N2509" s="61">
        <f>+SUM($L2509:$M2509)</f>
        <v>0</v>
      </c>
      <c r="O2509" s="33"/>
      <c r="P2509" s="34"/>
    </row>
    <row r="2510" spans="1:16" s="35" customFormat="1" x14ac:dyDescent="0.3">
      <c r="A2510" s="22" t="s">
        <v>313</v>
      </c>
      <c r="B2510" s="23" t="s">
        <v>314</v>
      </c>
      <c r="C2510" s="24" t="s">
        <v>315</v>
      </c>
      <c r="D2510" s="25">
        <v>43647</v>
      </c>
      <c r="E2510" s="25">
        <v>44012</v>
      </c>
      <c r="F2510" s="26" t="s">
        <v>249</v>
      </c>
      <c r="G2510" s="27" t="s">
        <v>250</v>
      </c>
      <c r="H2510" s="57" t="s">
        <v>28</v>
      </c>
      <c r="I2510" s="29" t="s">
        <v>253</v>
      </c>
      <c r="J2510" s="59">
        <v>0</v>
      </c>
      <c r="K2510" s="60"/>
      <c r="L2510" s="61">
        <f>SUM(J2510:K2510)</f>
        <v>0</v>
      </c>
      <c r="M2510" s="59">
        <v>0</v>
      </c>
      <c r="N2510" s="61">
        <f>+SUM($L2510:$M2510)</f>
        <v>0</v>
      </c>
      <c r="O2510" s="33"/>
      <c r="P2510" s="34"/>
    </row>
    <row r="2511" spans="1:16" s="35" customFormat="1" x14ac:dyDescent="0.3">
      <c r="A2511" s="22" t="s">
        <v>313</v>
      </c>
      <c r="B2511" s="23" t="s">
        <v>314</v>
      </c>
      <c r="C2511" s="24" t="s">
        <v>315</v>
      </c>
      <c r="D2511" s="25">
        <v>43647</v>
      </c>
      <c r="E2511" s="25">
        <v>44012</v>
      </c>
      <c r="F2511" s="26" t="s">
        <v>249</v>
      </c>
      <c r="G2511" s="27" t="s">
        <v>250</v>
      </c>
      <c r="H2511" s="57" t="s">
        <v>30</v>
      </c>
      <c r="I2511" s="29" t="s">
        <v>254</v>
      </c>
      <c r="J2511" s="59">
        <v>0</v>
      </c>
      <c r="K2511" s="60"/>
      <c r="L2511" s="61">
        <f>SUM(J2511:K2511)</f>
        <v>0</v>
      </c>
      <c r="M2511" s="59">
        <v>0</v>
      </c>
      <c r="N2511" s="61">
        <f>+SUM($L2511:$M2511)</f>
        <v>0</v>
      </c>
      <c r="O2511" s="33"/>
      <c r="P2511" s="34"/>
    </row>
    <row r="2512" spans="1:16" s="35" customFormat="1" x14ac:dyDescent="0.3">
      <c r="A2512" s="22" t="s">
        <v>313</v>
      </c>
      <c r="B2512" s="23" t="s">
        <v>314</v>
      </c>
      <c r="C2512" s="24" t="s">
        <v>315</v>
      </c>
      <c r="D2512" s="25">
        <v>43647</v>
      </c>
      <c r="E2512" s="25">
        <v>44012</v>
      </c>
      <c r="F2512" s="36" t="s">
        <v>249</v>
      </c>
      <c r="G2512" s="37" t="s">
        <v>250</v>
      </c>
      <c r="H2512" s="38" t="s">
        <v>32</v>
      </c>
      <c r="I2512" s="39" t="s">
        <v>255</v>
      </c>
      <c r="J2512" s="62">
        <f>SUM(J2508:J2511)</f>
        <v>5515</v>
      </c>
      <c r="K2512" s="63">
        <f>SUM(K2508:K2511)</f>
        <v>0</v>
      </c>
      <c r="L2512" s="64">
        <f>SUM(L2508:L2511)</f>
        <v>5515</v>
      </c>
      <c r="M2512" s="62">
        <f>SUM(M2508:M2511)</f>
        <v>0</v>
      </c>
      <c r="N2512" s="64">
        <f>SUM(N2508:N2511)</f>
        <v>5515</v>
      </c>
      <c r="O2512" s="43"/>
      <c r="P2512" s="44"/>
    </row>
    <row r="2513" spans="1:16" s="35" customFormat="1" x14ac:dyDescent="0.3">
      <c r="A2513" s="22" t="s">
        <v>313</v>
      </c>
      <c r="B2513" s="23" t="s">
        <v>314</v>
      </c>
      <c r="C2513" s="24" t="s">
        <v>315</v>
      </c>
      <c r="D2513" s="25">
        <v>43647</v>
      </c>
      <c r="E2513" s="25">
        <v>44012</v>
      </c>
      <c r="F2513" s="26" t="s">
        <v>256</v>
      </c>
      <c r="G2513" s="27" t="s">
        <v>257</v>
      </c>
      <c r="H2513" s="57" t="s">
        <v>24</v>
      </c>
      <c r="I2513" s="29" t="s">
        <v>258</v>
      </c>
      <c r="J2513" s="59">
        <v>16</v>
      </c>
      <c r="K2513" s="60"/>
      <c r="L2513" s="61">
        <f>SUM(J2513:K2513)</f>
        <v>16</v>
      </c>
      <c r="M2513" s="59">
        <v>0</v>
      </c>
      <c r="N2513" s="61">
        <f t="shared" ref="N2513:N2523" si="133">+SUM($L2513:$M2513)</f>
        <v>16</v>
      </c>
      <c r="O2513" s="33"/>
      <c r="P2513" s="34"/>
    </row>
    <row r="2514" spans="1:16" s="35" customFormat="1" x14ac:dyDescent="0.3">
      <c r="A2514" s="22" t="s">
        <v>313</v>
      </c>
      <c r="B2514" s="23" t="s">
        <v>314</v>
      </c>
      <c r="C2514" s="24" t="s">
        <v>315</v>
      </c>
      <c r="D2514" s="25">
        <v>43647</v>
      </c>
      <c r="E2514" s="25">
        <v>44012</v>
      </c>
      <c r="F2514" s="26" t="s">
        <v>256</v>
      </c>
      <c r="G2514" s="27" t="s">
        <v>257</v>
      </c>
      <c r="H2514" s="57" t="s">
        <v>26</v>
      </c>
      <c r="I2514" s="29" t="s">
        <v>259</v>
      </c>
      <c r="J2514" s="59">
        <v>16</v>
      </c>
      <c r="K2514" s="60"/>
      <c r="L2514" s="61">
        <f>SUM(J2514:K2514)</f>
        <v>16</v>
      </c>
      <c r="M2514" s="59">
        <v>0</v>
      </c>
      <c r="N2514" s="61">
        <f t="shared" si="133"/>
        <v>16</v>
      </c>
      <c r="O2514" s="33"/>
      <c r="P2514" s="34"/>
    </row>
    <row r="2515" spans="1:16" s="35" customFormat="1" x14ac:dyDescent="0.3">
      <c r="A2515" s="22" t="s">
        <v>313</v>
      </c>
      <c r="B2515" s="23" t="s">
        <v>314</v>
      </c>
      <c r="C2515" s="24" t="s">
        <v>315</v>
      </c>
      <c r="D2515" s="25">
        <v>43647</v>
      </c>
      <c r="E2515" s="25">
        <v>44012</v>
      </c>
      <c r="F2515" s="26" t="s">
        <v>256</v>
      </c>
      <c r="G2515" s="27" t="s">
        <v>257</v>
      </c>
      <c r="H2515" s="57" t="s">
        <v>28</v>
      </c>
      <c r="I2515" s="29" t="s">
        <v>260</v>
      </c>
      <c r="J2515" s="59">
        <v>366</v>
      </c>
      <c r="K2515" s="60"/>
      <c r="L2515" s="61">
        <f>SUM(J2515:K2515)</f>
        <v>366</v>
      </c>
      <c r="M2515" s="59">
        <v>0</v>
      </c>
      <c r="N2515" s="61">
        <f t="shared" si="133"/>
        <v>366</v>
      </c>
      <c r="O2515" s="33"/>
      <c r="P2515" s="34"/>
    </row>
    <row r="2516" spans="1:16" s="35" customFormat="1" x14ac:dyDescent="0.3">
      <c r="A2516" s="22" t="s">
        <v>313</v>
      </c>
      <c r="B2516" s="23" t="s">
        <v>314</v>
      </c>
      <c r="C2516" s="24" t="s">
        <v>315</v>
      </c>
      <c r="D2516" s="25">
        <v>43647</v>
      </c>
      <c r="E2516" s="25">
        <v>44012</v>
      </c>
      <c r="F2516" s="26" t="s">
        <v>256</v>
      </c>
      <c r="G2516" s="27" t="s">
        <v>257</v>
      </c>
      <c r="H2516" s="57" t="s">
        <v>30</v>
      </c>
      <c r="I2516" s="29" t="s">
        <v>261</v>
      </c>
      <c r="J2516" s="59">
        <f>J2513*J2515</f>
        <v>5856</v>
      </c>
      <c r="K2516" s="60"/>
      <c r="L2516" s="61">
        <f>SUM(J2516:K2516)</f>
        <v>5856</v>
      </c>
      <c r="M2516" s="59">
        <v>0</v>
      </c>
      <c r="N2516" s="61">
        <f t="shared" si="133"/>
        <v>5856</v>
      </c>
      <c r="O2516" s="33"/>
      <c r="P2516" s="34"/>
    </row>
    <row r="2517" spans="1:16" s="35" customFormat="1" x14ac:dyDescent="0.3">
      <c r="A2517" s="22" t="s">
        <v>313</v>
      </c>
      <c r="B2517" s="23" t="s">
        <v>314</v>
      </c>
      <c r="C2517" s="24" t="s">
        <v>315</v>
      </c>
      <c r="D2517" s="25">
        <v>43647</v>
      </c>
      <c r="E2517" s="25">
        <v>44012</v>
      </c>
      <c r="F2517" s="26" t="s">
        <v>256</v>
      </c>
      <c r="G2517" s="27" t="s">
        <v>257</v>
      </c>
      <c r="H2517" s="57" t="s">
        <v>32</v>
      </c>
      <c r="I2517" s="29" t="s">
        <v>262</v>
      </c>
      <c r="J2517" s="65">
        <f>J2512/J2516</f>
        <v>0.94176912568306015</v>
      </c>
      <c r="K2517" s="60"/>
      <c r="L2517" s="66">
        <f t="shared" ref="L2517" si="134">L2512/L2516</f>
        <v>0.94176912568306015</v>
      </c>
      <c r="M2517" s="59">
        <v>0</v>
      </c>
      <c r="N2517" s="66">
        <f t="shared" si="133"/>
        <v>0.94176912568306015</v>
      </c>
      <c r="O2517" s="33"/>
      <c r="P2517" s="34"/>
    </row>
    <row r="2518" spans="1:16" s="35" customFormat="1" x14ac:dyDescent="0.3">
      <c r="A2518" s="22" t="s">
        <v>313</v>
      </c>
      <c r="B2518" s="23" t="s">
        <v>314</v>
      </c>
      <c r="C2518" s="24" t="s">
        <v>315</v>
      </c>
      <c r="D2518" s="25">
        <v>43647</v>
      </c>
      <c r="E2518" s="25">
        <v>44012</v>
      </c>
      <c r="F2518" s="26" t="s">
        <v>256</v>
      </c>
      <c r="G2518" s="27" t="s">
        <v>257</v>
      </c>
      <c r="H2518" s="57" t="s">
        <v>263</v>
      </c>
      <c r="I2518" s="29" t="s">
        <v>264</v>
      </c>
      <c r="J2518" s="65">
        <f>(J2508+J2509)/J2516</f>
        <v>0.94176912568306015</v>
      </c>
      <c r="K2518" s="60"/>
      <c r="L2518" s="66">
        <f>(L2508+L2509)/L2516</f>
        <v>0.94176912568306015</v>
      </c>
      <c r="M2518" s="59">
        <v>0</v>
      </c>
      <c r="N2518" s="66">
        <f t="shared" si="133"/>
        <v>0.94176912568306015</v>
      </c>
      <c r="O2518" s="33"/>
      <c r="P2518" s="34"/>
    </row>
    <row r="2519" spans="1:16" s="35" customFormat="1" x14ac:dyDescent="0.3">
      <c r="A2519" s="22" t="s">
        <v>313</v>
      </c>
      <c r="B2519" s="23" t="s">
        <v>314</v>
      </c>
      <c r="C2519" s="24" t="s">
        <v>315</v>
      </c>
      <c r="D2519" s="25">
        <v>43647</v>
      </c>
      <c r="E2519" s="25">
        <v>44012</v>
      </c>
      <c r="F2519" s="26" t="s">
        <v>256</v>
      </c>
      <c r="G2519" s="27" t="s">
        <v>257</v>
      </c>
      <c r="H2519" s="57" t="s">
        <v>265</v>
      </c>
      <c r="I2519" s="29" t="s">
        <v>266</v>
      </c>
      <c r="J2519" s="65">
        <f>J2518/J2517</f>
        <v>1</v>
      </c>
      <c r="K2519" s="60"/>
      <c r="L2519" s="66">
        <f>L2518/L2517</f>
        <v>1</v>
      </c>
      <c r="M2519" s="59">
        <v>0</v>
      </c>
      <c r="N2519" s="66">
        <f t="shared" si="133"/>
        <v>1</v>
      </c>
      <c r="O2519" s="33"/>
      <c r="P2519" s="34"/>
    </row>
    <row r="2520" spans="1:16" s="35" customFormat="1" x14ac:dyDescent="0.3">
      <c r="A2520" s="22" t="s">
        <v>313</v>
      </c>
      <c r="B2520" s="23" t="s">
        <v>314</v>
      </c>
      <c r="C2520" s="24" t="s">
        <v>315</v>
      </c>
      <c r="D2520" s="25">
        <v>43647</v>
      </c>
      <c r="E2520" s="25">
        <v>44012</v>
      </c>
      <c r="F2520" s="26" t="s">
        <v>267</v>
      </c>
      <c r="G2520" s="27" t="s">
        <v>268</v>
      </c>
      <c r="H2520" s="57" t="s">
        <v>24</v>
      </c>
      <c r="I2520" s="67" t="s">
        <v>269</v>
      </c>
      <c r="J2520" s="68" t="s">
        <v>270</v>
      </c>
      <c r="K2520" s="60"/>
      <c r="L2520" s="69">
        <f>SUM(J2520:K2520)</f>
        <v>0</v>
      </c>
      <c r="M2520" s="68">
        <v>0</v>
      </c>
      <c r="N2520" s="69">
        <f t="shared" si="133"/>
        <v>0</v>
      </c>
      <c r="O2520" s="33"/>
      <c r="P2520" s="34"/>
    </row>
    <row r="2521" spans="1:16" s="35" customFormat="1" x14ac:dyDescent="0.3">
      <c r="A2521" s="22" t="s">
        <v>313</v>
      </c>
      <c r="B2521" s="23" t="s">
        <v>314</v>
      </c>
      <c r="C2521" s="24" t="s">
        <v>315</v>
      </c>
      <c r="D2521" s="25">
        <v>43647</v>
      </c>
      <c r="E2521" s="25">
        <v>44012</v>
      </c>
      <c r="F2521" s="26" t="s">
        <v>267</v>
      </c>
      <c r="G2521" s="27" t="s">
        <v>268</v>
      </c>
      <c r="H2521" s="57" t="s">
        <v>26</v>
      </c>
      <c r="I2521" s="67" t="s">
        <v>271</v>
      </c>
      <c r="J2521" s="68" t="s">
        <v>270</v>
      </c>
      <c r="K2521" s="60"/>
      <c r="L2521" s="69">
        <f>SUM(J2521:K2521)</f>
        <v>0</v>
      </c>
      <c r="M2521" s="68">
        <v>0</v>
      </c>
      <c r="N2521" s="69">
        <f t="shared" si="133"/>
        <v>0</v>
      </c>
      <c r="O2521" s="33"/>
      <c r="P2521" s="34"/>
    </row>
    <row r="2522" spans="1:16" s="35" customFormat="1" x14ac:dyDescent="0.3">
      <c r="A2522" s="22" t="s">
        <v>313</v>
      </c>
      <c r="B2522" s="23" t="s">
        <v>314</v>
      </c>
      <c r="C2522" s="24" t="s">
        <v>315</v>
      </c>
      <c r="D2522" s="25">
        <v>43647</v>
      </c>
      <c r="E2522" s="25">
        <v>44012</v>
      </c>
      <c r="F2522" s="26" t="s">
        <v>267</v>
      </c>
      <c r="G2522" s="27" t="s">
        <v>268</v>
      </c>
      <c r="H2522" s="57" t="s">
        <v>28</v>
      </c>
      <c r="I2522" s="67" t="s">
        <v>272</v>
      </c>
      <c r="J2522" s="68" t="s">
        <v>270</v>
      </c>
      <c r="K2522" s="60"/>
      <c r="L2522" s="69">
        <f>SUM(J2522:K2522)</f>
        <v>0</v>
      </c>
      <c r="M2522" s="68">
        <v>0</v>
      </c>
      <c r="N2522" s="69">
        <f t="shared" si="133"/>
        <v>0</v>
      </c>
      <c r="O2522" s="33"/>
      <c r="P2522" s="34"/>
    </row>
    <row r="2523" spans="1:16" s="35" customFormat="1" ht="15" thickBot="1" x14ac:dyDescent="0.35">
      <c r="A2523" s="70" t="s">
        <v>313</v>
      </c>
      <c r="B2523" s="71" t="s">
        <v>314</v>
      </c>
      <c r="C2523" s="24" t="s">
        <v>315</v>
      </c>
      <c r="D2523" s="73">
        <v>43647</v>
      </c>
      <c r="E2523" s="73">
        <v>44012</v>
      </c>
      <c r="F2523" s="74" t="s">
        <v>267</v>
      </c>
      <c r="G2523" s="75" t="s">
        <v>268</v>
      </c>
      <c r="H2523" s="76" t="s">
        <v>30</v>
      </c>
      <c r="I2523" s="77" t="s">
        <v>273</v>
      </c>
      <c r="J2523" s="78" t="s">
        <v>270</v>
      </c>
      <c r="K2523" s="79"/>
      <c r="L2523" s="80">
        <f>SUM(J2523:K2523)</f>
        <v>0</v>
      </c>
      <c r="M2523" s="78">
        <v>0</v>
      </c>
      <c r="N2523" s="80">
        <f t="shared" si="133"/>
        <v>0</v>
      </c>
      <c r="O2523" s="81"/>
      <c r="P2523" s="82"/>
    </row>
    <row r="2524" spans="1:16" s="35" customFormat="1" x14ac:dyDescent="0.3">
      <c r="A2524" s="22" t="s">
        <v>316</v>
      </c>
      <c r="B2524" s="23" t="s">
        <v>317</v>
      </c>
      <c r="C2524" s="24" t="s">
        <v>318</v>
      </c>
      <c r="D2524" s="25">
        <v>43647</v>
      </c>
      <c r="E2524" s="25">
        <v>44012</v>
      </c>
      <c r="F2524" s="26" t="s">
        <v>22</v>
      </c>
      <c r="G2524" s="27" t="s">
        <v>23</v>
      </c>
      <c r="H2524" s="28" t="s">
        <v>24</v>
      </c>
      <c r="I2524" s="29" t="s">
        <v>25</v>
      </c>
      <c r="J2524" s="30">
        <v>4869917</v>
      </c>
      <c r="K2524" s="31">
        <v>0</v>
      </c>
      <c r="L2524" s="32">
        <f t="shared" ref="L2524:L2555" si="135">SUM(J2524:K2524)</f>
        <v>4869917</v>
      </c>
      <c r="M2524" s="30">
        <v>0</v>
      </c>
      <c r="N2524" s="32">
        <f t="shared" ref="N2524:N2555" si="136">+SUM($L2524:$M2524)</f>
        <v>4869917</v>
      </c>
      <c r="O2524" s="33"/>
      <c r="P2524" s="34"/>
    </row>
    <row r="2525" spans="1:16" s="35" customFormat="1" x14ac:dyDescent="0.3">
      <c r="A2525" s="22" t="s">
        <v>316</v>
      </c>
      <c r="B2525" s="23" t="s">
        <v>317</v>
      </c>
      <c r="C2525" s="24" t="s">
        <v>318</v>
      </c>
      <c r="D2525" s="25">
        <v>43647</v>
      </c>
      <c r="E2525" s="25">
        <v>44012</v>
      </c>
      <c r="F2525" s="26" t="s">
        <v>22</v>
      </c>
      <c r="G2525" s="27" t="s">
        <v>23</v>
      </c>
      <c r="H2525" s="28" t="s">
        <v>26</v>
      </c>
      <c r="I2525" s="29" t="s">
        <v>27</v>
      </c>
      <c r="J2525" s="30">
        <v>0</v>
      </c>
      <c r="K2525" s="31">
        <v>0</v>
      </c>
      <c r="L2525" s="32">
        <f t="shared" si="135"/>
        <v>0</v>
      </c>
      <c r="M2525" s="30">
        <v>0</v>
      </c>
      <c r="N2525" s="32">
        <f t="shared" si="136"/>
        <v>0</v>
      </c>
      <c r="O2525" s="33"/>
      <c r="P2525" s="34"/>
    </row>
    <row r="2526" spans="1:16" s="35" customFormat="1" x14ac:dyDescent="0.3">
      <c r="A2526" s="22" t="s">
        <v>316</v>
      </c>
      <c r="B2526" s="23" t="s">
        <v>317</v>
      </c>
      <c r="C2526" s="24" t="s">
        <v>318</v>
      </c>
      <c r="D2526" s="25">
        <v>43647</v>
      </c>
      <c r="E2526" s="25">
        <v>44012</v>
      </c>
      <c r="F2526" s="26" t="s">
        <v>22</v>
      </c>
      <c r="G2526" s="27" t="s">
        <v>23</v>
      </c>
      <c r="H2526" s="28" t="s">
        <v>28</v>
      </c>
      <c r="I2526" s="29" t="s">
        <v>29</v>
      </c>
      <c r="J2526" s="30">
        <v>31736</v>
      </c>
      <c r="K2526" s="31">
        <v>0</v>
      </c>
      <c r="L2526" s="32">
        <f t="shared" si="135"/>
        <v>31736</v>
      </c>
      <c r="M2526" s="30">
        <v>0</v>
      </c>
      <c r="N2526" s="32">
        <f t="shared" si="136"/>
        <v>31736</v>
      </c>
      <c r="O2526" s="33"/>
      <c r="P2526" s="34"/>
    </row>
    <row r="2527" spans="1:16" s="35" customFormat="1" x14ac:dyDescent="0.3">
      <c r="A2527" s="22" t="s">
        <v>316</v>
      </c>
      <c r="B2527" s="23" t="s">
        <v>317</v>
      </c>
      <c r="C2527" s="24" t="s">
        <v>318</v>
      </c>
      <c r="D2527" s="25">
        <v>43647</v>
      </c>
      <c r="E2527" s="25">
        <v>44012</v>
      </c>
      <c r="F2527" s="26" t="s">
        <v>22</v>
      </c>
      <c r="G2527" s="27" t="s">
        <v>23</v>
      </c>
      <c r="H2527" s="28" t="s">
        <v>30</v>
      </c>
      <c r="I2527" s="29" t="s">
        <v>31</v>
      </c>
      <c r="J2527" s="30">
        <v>735</v>
      </c>
      <c r="K2527" s="31">
        <v>0</v>
      </c>
      <c r="L2527" s="32">
        <f t="shared" si="135"/>
        <v>735</v>
      </c>
      <c r="M2527" s="30">
        <v>0</v>
      </c>
      <c r="N2527" s="32">
        <f t="shared" si="136"/>
        <v>735</v>
      </c>
      <c r="O2527" s="33"/>
      <c r="P2527" s="34"/>
    </row>
    <row r="2528" spans="1:16" s="35" customFormat="1" x14ac:dyDescent="0.3">
      <c r="A2528" s="22" t="s">
        <v>316</v>
      </c>
      <c r="B2528" s="23" t="s">
        <v>317</v>
      </c>
      <c r="C2528" s="24" t="s">
        <v>318</v>
      </c>
      <c r="D2528" s="25">
        <v>43647</v>
      </c>
      <c r="E2528" s="25">
        <v>44012</v>
      </c>
      <c r="F2528" s="26" t="s">
        <v>22</v>
      </c>
      <c r="G2528" s="27" t="s">
        <v>23</v>
      </c>
      <c r="H2528" s="28" t="s">
        <v>32</v>
      </c>
      <c r="I2528" s="29" t="s">
        <v>33</v>
      </c>
      <c r="J2528" s="30">
        <v>9856</v>
      </c>
      <c r="K2528" s="31">
        <v>0</v>
      </c>
      <c r="L2528" s="32">
        <f t="shared" si="135"/>
        <v>9856</v>
      </c>
      <c r="M2528" s="30">
        <v>-7085</v>
      </c>
      <c r="N2528" s="32">
        <f t="shared" si="136"/>
        <v>2771</v>
      </c>
      <c r="O2528" s="33"/>
      <c r="P2528" s="34"/>
    </row>
    <row r="2529" spans="1:16" s="35" customFormat="1" x14ac:dyDescent="0.3">
      <c r="A2529" s="22" t="s">
        <v>316</v>
      </c>
      <c r="B2529" s="23" t="s">
        <v>317</v>
      </c>
      <c r="C2529" s="24" t="s">
        <v>318</v>
      </c>
      <c r="D2529" s="25">
        <v>43647</v>
      </c>
      <c r="E2529" s="25">
        <v>44012</v>
      </c>
      <c r="F2529" s="36" t="s">
        <v>22</v>
      </c>
      <c r="G2529" s="37" t="s">
        <v>23</v>
      </c>
      <c r="H2529" s="38" t="s">
        <v>34</v>
      </c>
      <c r="I2529" s="39" t="s">
        <v>35</v>
      </c>
      <c r="J2529" s="40">
        <f>SUM(J2524:J2528)</f>
        <v>4912244</v>
      </c>
      <c r="K2529" s="41">
        <f t="shared" ref="K2529" si="137">SUM(K2524:K2528)</f>
        <v>0</v>
      </c>
      <c r="L2529" s="42">
        <f t="shared" si="135"/>
        <v>4912244</v>
      </c>
      <c r="M2529" s="40">
        <f>SUM(M2524:M2528)</f>
        <v>-7085</v>
      </c>
      <c r="N2529" s="42">
        <f t="shared" si="136"/>
        <v>4905159</v>
      </c>
      <c r="O2529" s="43"/>
      <c r="P2529" s="44"/>
    </row>
    <row r="2530" spans="1:16" s="35" customFormat="1" x14ac:dyDescent="0.3">
      <c r="A2530" s="22" t="s">
        <v>316</v>
      </c>
      <c r="B2530" s="23" t="s">
        <v>317</v>
      </c>
      <c r="C2530" s="24" t="s">
        <v>318</v>
      </c>
      <c r="D2530" s="25">
        <v>43647</v>
      </c>
      <c r="E2530" s="25">
        <v>44012</v>
      </c>
      <c r="F2530" s="26" t="s">
        <v>36</v>
      </c>
      <c r="G2530" s="27" t="s">
        <v>37</v>
      </c>
      <c r="H2530" s="28" t="s">
        <v>38</v>
      </c>
      <c r="I2530" s="29" t="s">
        <v>39</v>
      </c>
      <c r="J2530" s="30">
        <v>106406</v>
      </c>
      <c r="K2530" s="31">
        <v>0</v>
      </c>
      <c r="L2530" s="32">
        <f t="shared" si="135"/>
        <v>106406</v>
      </c>
      <c r="M2530" s="30">
        <v>0</v>
      </c>
      <c r="N2530" s="32">
        <f t="shared" si="136"/>
        <v>106406</v>
      </c>
      <c r="O2530" s="33">
        <v>2080</v>
      </c>
      <c r="P2530" s="34">
        <v>2080</v>
      </c>
    </row>
    <row r="2531" spans="1:16" s="35" customFormat="1" x14ac:dyDescent="0.3">
      <c r="A2531" s="22" t="s">
        <v>316</v>
      </c>
      <c r="B2531" s="23" t="s">
        <v>317</v>
      </c>
      <c r="C2531" s="24" t="s">
        <v>318</v>
      </c>
      <c r="D2531" s="25">
        <v>43647</v>
      </c>
      <c r="E2531" s="25">
        <v>44012</v>
      </c>
      <c r="F2531" s="26" t="s">
        <v>36</v>
      </c>
      <c r="G2531" s="27" t="s">
        <v>37</v>
      </c>
      <c r="H2531" s="28" t="s">
        <v>40</v>
      </c>
      <c r="I2531" s="29" t="s">
        <v>41</v>
      </c>
      <c r="J2531" s="30">
        <v>0</v>
      </c>
      <c r="K2531" s="31">
        <v>0</v>
      </c>
      <c r="L2531" s="32">
        <f t="shared" si="135"/>
        <v>0</v>
      </c>
      <c r="M2531" s="30">
        <v>0</v>
      </c>
      <c r="N2531" s="32">
        <f t="shared" si="136"/>
        <v>0</v>
      </c>
      <c r="O2531" s="33">
        <v>0</v>
      </c>
      <c r="P2531" s="34">
        <v>0</v>
      </c>
    </row>
    <row r="2532" spans="1:16" s="35" customFormat="1" x14ac:dyDescent="0.3">
      <c r="A2532" s="22" t="s">
        <v>316</v>
      </c>
      <c r="B2532" s="23" t="s">
        <v>317</v>
      </c>
      <c r="C2532" s="24" t="s">
        <v>318</v>
      </c>
      <c r="D2532" s="25">
        <v>43647</v>
      </c>
      <c r="E2532" s="25">
        <v>44012</v>
      </c>
      <c r="F2532" s="26" t="s">
        <v>36</v>
      </c>
      <c r="G2532" s="27" t="s">
        <v>37</v>
      </c>
      <c r="H2532" s="28" t="s">
        <v>42</v>
      </c>
      <c r="I2532" s="29" t="s">
        <v>43</v>
      </c>
      <c r="J2532" s="30">
        <v>37946</v>
      </c>
      <c r="K2532" s="31">
        <v>0</v>
      </c>
      <c r="L2532" s="32">
        <f t="shared" si="135"/>
        <v>37946</v>
      </c>
      <c r="M2532" s="30">
        <v>0</v>
      </c>
      <c r="N2532" s="32">
        <f t="shared" si="136"/>
        <v>37946</v>
      </c>
      <c r="O2532" s="33">
        <v>2053</v>
      </c>
      <c r="P2532" s="34">
        <v>2425.469696969697</v>
      </c>
    </row>
    <row r="2533" spans="1:16" s="35" customFormat="1" x14ac:dyDescent="0.3">
      <c r="A2533" s="22" t="s">
        <v>316</v>
      </c>
      <c r="B2533" s="23" t="s">
        <v>317</v>
      </c>
      <c r="C2533" s="24" t="s">
        <v>318</v>
      </c>
      <c r="D2533" s="25">
        <v>43647</v>
      </c>
      <c r="E2533" s="25">
        <v>44012</v>
      </c>
      <c r="F2533" s="26" t="s">
        <v>36</v>
      </c>
      <c r="G2533" s="27" t="s">
        <v>37</v>
      </c>
      <c r="H2533" s="28" t="s">
        <v>44</v>
      </c>
      <c r="I2533" s="29" t="s">
        <v>45</v>
      </c>
      <c r="J2533" s="30">
        <v>153061.41999999998</v>
      </c>
      <c r="K2533" s="31">
        <v>-121524.33735119499</v>
      </c>
      <c r="L2533" s="32">
        <f t="shared" si="135"/>
        <v>31537.082648804993</v>
      </c>
      <c r="M2533" s="30">
        <v>0</v>
      </c>
      <c r="N2533" s="32">
        <f t="shared" si="136"/>
        <v>31537.082648804993</v>
      </c>
      <c r="O2533" s="33"/>
      <c r="P2533" s="34"/>
    </row>
    <row r="2534" spans="1:16" s="35" customFormat="1" x14ac:dyDescent="0.3">
      <c r="A2534" s="22" t="s">
        <v>316</v>
      </c>
      <c r="B2534" s="23" t="s">
        <v>317</v>
      </c>
      <c r="C2534" s="24" t="s">
        <v>318</v>
      </c>
      <c r="D2534" s="25">
        <v>43647</v>
      </c>
      <c r="E2534" s="25">
        <v>44012</v>
      </c>
      <c r="F2534" s="26" t="s">
        <v>36</v>
      </c>
      <c r="G2534" s="27" t="s">
        <v>37</v>
      </c>
      <c r="H2534" s="28" t="s">
        <v>46</v>
      </c>
      <c r="I2534" s="29" t="s">
        <v>47</v>
      </c>
      <c r="J2534" s="30">
        <v>0</v>
      </c>
      <c r="K2534" s="31">
        <v>0</v>
      </c>
      <c r="L2534" s="32">
        <f t="shared" si="135"/>
        <v>0</v>
      </c>
      <c r="M2534" s="30">
        <v>0</v>
      </c>
      <c r="N2534" s="32">
        <f t="shared" si="136"/>
        <v>0</v>
      </c>
      <c r="O2534" s="33"/>
      <c r="P2534" s="34"/>
    </row>
    <row r="2535" spans="1:16" s="35" customFormat="1" x14ac:dyDescent="0.3">
      <c r="A2535" s="22" t="s">
        <v>316</v>
      </c>
      <c r="B2535" s="23" t="s">
        <v>317</v>
      </c>
      <c r="C2535" s="24" t="s">
        <v>318</v>
      </c>
      <c r="D2535" s="25">
        <v>43647</v>
      </c>
      <c r="E2535" s="25">
        <v>44012</v>
      </c>
      <c r="F2535" s="26" t="s">
        <v>36</v>
      </c>
      <c r="G2535" s="27" t="s">
        <v>37</v>
      </c>
      <c r="H2535" s="28" t="s">
        <v>48</v>
      </c>
      <c r="I2535" s="29" t="s">
        <v>49</v>
      </c>
      <c r="J2535" s="30">
        <v>0</v>
      </c>
      <c r="K2535" s="31">
        <v>0</v>
      </c>
      <c r="L2535" s="32">
        <f t="shared" si="135"/>
        <v>0</v>
      </c>
      <c r="M2535" s="30">
        <v>0</v>
      </c>
      <c r="N2535" s="32">
        <f t="shared" si="136"/>
        <v>0</v>
      </c>
      <c r="O2535" s="33"/>
      <c r="P2535" s="34"/>
    </row>
    <row r="2536" spans="1:16" s="35" customFormat="1" x14ac:dyDescent="0.3">
      <c r="A2536" s="22" t="s">
        <v>316</v>
      </c>
      <c r="B2536" s="23" t="s">
        <v>317</v>
      </c>
      <c r="C2536" s="24" t="s">
        <v>318</v>
      </c>
      <c r="D2536" s="25">
        <v>43647</v>
      </c>
      <c r="E2536" s="25">
        <v>44012</v>
      </c>
      <c r="F2536" s="26" t="s">
        <v>36</v>
      </c>
      <c r="G2536" s="27" t="s">
        <v>37</v>
      </c>
      <c r="H2536" s="28" t="s">
        <v>50</v>
      </c>
      <c r="I2536" s="29" t="s">
        <v>51</v>
      </c>
      <c r="J2536" s="30">
        <v>245559</v>
      </c>
      <c r="K2536" s="31">
        <v>47847.941421557116</v>
      </c>
      <c r="L2536" s="32">
        <f t="shared" si="135"/>
        <v>293406.9414215571</v>
      </c>
      <c r="M2536" s="30">
        <v>0</v>
      </c>
      <c r="N2536" s="32">
        <f t="shared" si="136"/>
        <v>293406.9414215571</v>
      </c>
      <c r="O2536" s="33"/>
      <c r="P2536" s="34"/>
    </row>
    <row r="2537" spans="1:16" s="35" customFormat="1" x14ac:dyDescent="0.3">
      <c r="A2537" s="22" t="s">
        <v>316</v>
      </c>
      <c r="B2537" s="23" t="s">
        <v>317</v>
      </c>
      <c r="C2537" s="24" t="s">
        <v>318</v>
      </c>
      <c r="D2537" s="25">
        <v>43647</v>
      </c>
      <c r="E2537" s="25">
        <v>44012</v>
      </c>
      <c r="F2537" s="26" t="s">
        <v>36</v>
      </c>
      <c r="G2537" s="27" t="s">
        <v>37</v>
      </c>
      <c r="H2537" s="28" t="s">
        <v>52</v>
      </c>
      <c r="I2537" s="29" t="s">
        <v>53</v>
      </c>
      <c r="J2537" s="30">
        <v>0</v>
      </c>
      <c r="K2537" s="31">
        <v>0</v>
      </c>
      <c r="L2537" s="32">
        <f t="shared" si="135"/>
        <v>0</v>
      </c>
      <c r="M2537" s="30">
        <v>0</v>
      </c>
      <c r="N2537" s="32">
        <f t="shared" si="136"/>
        <v>0</v>
      </c>
      <c r="O2537" s="33"/>
      <c r="P2537" s="34"/>
    </row>
    <row r="2538" spans="1:16" s="35" customFormat="1" x14ac:dyDescent="0.3">
      <c r="A2538" s="22" t="s">
        <v>316</v>
      </c>
      <c r="B2538" s="23" t="s">
        <v>317</v>
      </c>
      <c r="C2538" s="24" t="s">
        <v>318</v>
      </c>
      <c r="D2538" s="25">
        <v>43647</v>
      </c>
      <c r="E2538" s="25">
        <v>44012</v>
      </c>
      <c r="F2538" s="26" t="s">
        <v>36</v>
      </c>
      <c r="G2538" s="27" t="s">
        <v>37</v>
      </c>
      <c r="H2538" s="28" t="s">
        <v>54</v>
      </c>
      <c r="I2538" s="29" t="s">
        <v>55</v>
      </c>
      <c r="J2538" s="30">
        <v>12936</v>
      </c>
      <c r="K2538" s="31">
        <v>0</v>
      </c>
      <c r="L2538" s="32">
        <f t="shared" si="135"/>
        <v>12936</v>
      </c>
      <c r="M2538" s="30">
        <v>0</v>
      </c>
      <c r="N2538" s="32">
        <f t="shared" si="136"/>
        <v>12936</v>
      </c>
      <c r="O2538" s="33"/>
      <c r="P2538" s="34"/>
    </row>
    <row r="2539" spans="1:16" s="35" customFormat="1" x14ac:dyDescent="0.3">
      <c r="A2539" s="22" t="s">
        <v>316</v>
      </c>
      <c r="B2539" s="23" t="s">
        <v>317</v>
      </c>
      <c r="C2539" s="24" t="s">
        <v>318</v>
      </c>
      <c r="D2539" s="25">
        <v>43647</v>
      </c>
      <c r="E2539" s="25">
        <v>44012</v>
      </c>
      <c r="F2539" s="26" t="s">
        <v>36</v>
      </c>
      <c r="G2539" s="27" t="s">
        <v>37</v>
      </c>
      <c r="H2539" s="28" t="s">
        <v>56</v>
      </c>
      <c r="I2539" s="29" t="s">
        <v>57</v>
      </c>
      <c r="J2539" s="30">
        <v>8777</v>
      </c>
      <c r="K2539" s="31">
        <v>-1414.7364</v>
      </c>
      <c r="L2539" s="32">
        <f t="shared" si="135"/>
        <v>7362.2636000000002</v>
      </c>
      <c r="M2539" s="30">
        <v>0</v>
      </c>
      <c r="N2539" s="32">
        <f t="shared" si="136"/>
        <v>7362.2636000000002</v>
      </c>
      <c r="O2539" s="33"/>
      <c r="P2539" s="34"/>
    </row>
    <row r="2540" spans="1:16" s="35" customFormat="1" x14ac:dyDescent="0.3">
      <c r="A2540" s="22" t="s">
        <v>316</v>
      </c>
      <c r="B2540" s="23" t="s">
        <v>317</v>
      </c>
      <c r="C2540" s="24" t="s">
        <v>318</v>
      </c>
      <c r="D2540" s="25">
        <v>43647</v>
      </c>
      <c r="E2540" s="25">
        <v>44012</v>
      </c>
      <c r="F2540" s="26" t="s">
        <v>36</v>
      </c>
      <c r="G2540" s="27" t="s">
        <v>37</v>
      </c>
      <c r="H2540" s="28" t="s">
        <v>58</v>
      </c>
      <c r="I2540" s="29" t="s">
        <v>59</v>
      </c>
      <c r="J2540" s="30">
        <v>12632</v>
      </c>
      <c r="K2540" s="31">
        <v>0</v>
      </c>
      <c r="L2540" s="32">
        <f t="shared" si="135"/>
        <v>12632</v>
      </c>
      <c r="M2540" s="30">
        <v>0</v>
      </c>
      <c r="N2540" s="32">
        <f t="shared" si="136"/>
        <v>12632</v>
      </c>
      <c r="O2540" s="33"/>
      <c r="P2540" s="34"/>
    </row>
    <row r="2541" spans="1:16" s="35" customFormat="1" x14ac:dyDescent="0.3">
      <c r="A2541" s="22" t="s">
        <v>316</v>
      </c>
      <c r="B2541" s="23" t="s">
        <v>317</v>
      </c>
      <c r="C2541" s="24" t="s">
        <v>318</v>
      </c>
      <c r="D2541" s="25">
        <v>43647</v>
      </c>
      <c r="E2541" s="25">
        <v>44012</v>
      </c>
      <c r="F2541" s="26" t="s">
        <v>36</v>
      </c>
      <c r="G2541" s="27" t="s">
        <v>37</v>
      </c>
      <c r="H2541" s="28" t="s">
        <v>60</v>
      </c>
      <c r="I2541" s="29" t="s">
        <v>61</v>
      </c>
      <c r="J2541" s="30">
        <v>169</v>
      </c>
      <c r="K2541" s="31">
        <v>0</v>
      </c>
      <c r="L2541" s="32">
        <f t="shared" si="135"/>
        <v>169</v>
      </c>
      <c r="M2541" s="30">
        <v>0</v>
      </c>
      <c r="N2541" s="32">
        <f t="shared" si="136"/>
        <v>169</v>
      </c>
      <c r="O2541" s="33"/>
      <c r="P2541" s="34"/>
    </row>
    <row r="2542" spans="1:16" s="35" customFormat="1" x14ac:dyDescent="0.3">
      <c r="A2542" s="22" t="s">
        <v>316</v>
      </c>
      <c r="B2542" s="23" t="s">
        <v>317</v>
      </c>
      <c r="C2542" s="24" t="s">
        <v>318</v>
      </c>
      <c r="D2542" s="25">
        <v>43647</v>
      </c>
      <c r="E2542" s="25">
        <v>44012</v>
      </c>
      <c r="F2542" s="26" t="s">
        <v>36</v>
      </c>
      <c r="G2542" s="27" t="s">
        <v>37</v>
      </c>
      <c r="H2542" s="28" t="s">
        <v>62</v>
      </c>
      <c r="I2542" s="29" t="s">
        <v>63</v>
      </c>
      <c r="J2542" s="30">
        <v>0</v>
      </c>
      <c r="K2542" s="31">
        <v>0</v>
      </c>
      <c r="L2542" s="32">
        <f t="shared" si="135"/>
        <v>0</v>
      </c>
      <c r="M2542" s="30">
        <v>0</v>
      </c>
      <c r="N2542" s="32">
        <f t="shared" si="136"/>
        <v>0</v>
      </c>
      <c r="O2542" s="33"/>
      <c r="P2542" s="34"/>
    </row>
    <row r="2543" spans="1:16" s="35" customFormat="1" x14ac:dyDescent="0.3">
      <c r="A2543" s="22" t="s">
        <v>316</v>
      </c>
      <c r="B2543" s="23" t="s">
        <v>317</v>
      </c>
      <c r="C2543" s="24" t="s">
        <v>318</v>
      </c>
      <c r="D2543" s="25">
        <v>43647</v>
      </c>
      <c r="E2543" s="25">
        <v>44012</v>
      </c>
      <c r="F2543" s="26" t="s">
        <v>36</v>
      </c>
      <c r="G2543" s="27" t="s">
        <v>37</v>
      </c>
      <c r="H2543" s="28" t="s">
        <v>64</v>
      </c>
      <c r="I2543" s="29" t="s">
        <v>65</v>
      </c>
      <c r="J2543" s="30">
        <v>9975</v>
      </c>
      <c r="K2543" s="31">
        <v>0</v>
      </c>
      <c r="L2543" s="32">
        <f t="shared" si="135"/>
        <v>9975</v>
      </c>
      <c r="M2543" s="30">
        <v>0</v>
      </c>
      <c r="N2543" s="32">
        <f t="shared" si="136"/>
        <v>9975</v>
      </c>
      <c r="O2543" s="33"/>
      <c r="P2543" s="34"/>
    </row>
    <row r="2544" spans="1:16" s="35" customFormat="1" x14ac:dyDescent="0.3">
      <c r="A2544" s="22" t="s">
        <v>316</v>
      </c>
      <c r="B2544" s="23" t="s">
        <v>317</v>
      </c>
      <c r="C2544" s="24" t="s">
        <v>318</v>
      </c>
      <c r="D2544" s="25">
        <v>43647</v>
      </c>
      <c r="E2544" s="25">
        <v>44012</v>
      </c>
      <c r="F2544" s="26" t="s">
        <v>36</v>
      </c>
      <c r="G2544" s="27" t="s">
        <v>37</v>
      </c>
      <c r="H2544" s="28" t="s">
        <v>66</v>
      </c>
      <c r="I2544" s="29" t="s">
        <v>67</v>
      </c>
      <c r="J2544" s="30">
        <v>56990</v>
      </c>
      <c r="K2544" s="31">
        <v>-19677.179999999997</v>
      </c>
      <c r="L2544" s="32">
        <f t="shared" si="135"/>
        <v>37312.820000000007</v>
      </c>
      <c r="M2544" s="30">
        <v>-6016</v>
      </c>
      <c r="N2544" s="32">
        <f t="shared" si="136"/>
        <v>31296.820000000007</v>
      </c>
      <c r="O2544" s="33"/>
      <c r="P2544" s="34"/>
    </row>
    <row r="2545" spans="1:16" s="35" customFormat="1" x14ac:dyDescent="0.3">
      <c r="A2545" s="22" t="s">
        <v>316</v>
      </c>
      <c r="B2545" s="23" t="s">
        <v>317</v>
      </c>
      <c r="C2545" s="24" t="s">
        <v>318</v>
      </c>
      <c r="D2545" s="25">
        <v>43647</v>
      </c>
      <c r="E2545" s="25">
        <v>44012</v>
      </c>
      <c r="F2545" s="26" t="s">
        <v>36</v>
      </c>
      <c r="G2545" s="27" t="s">
        <v>37</v>
      </c>
      <c r="H2545" s="28" t="s">
        <v>68</v>
      </c>
      <c r="I2545" s="29" t="s">
        <v>69</v>
      </c>
      <c r="J2545" s="30">
        <v>0</v>
      </c>
      <c r="K2545" s="31">
        <v>0</v>
      </c>
      <c r="L2545" s="32">
        <f t="shared" si="135"/>
        <v>0</v>
      </c>
      <c r="M2545" s="30">
        <v>0</v>
      </c>
      <c r="N2545" s="32">
        <f t="shared" si="136"/>
        <v>0</v>
      </c>
      <c r="O2545" s="33"/>
      <c r="P2545" s="34"/>
    </row>
    <row r="2546" spans="1:16" s="35" customFormat="1" x14ac:dyDescent="0.3">
      <c r="A2546" s="22" t="s">
        <v>316</v>
      </c>
      <c r="B2546" s="23" t="s">
        <v>317</v>
      </c>
      <c r="C2546" s="24" t="s">
        <v>318</v>
      </c>
      <c r="D2546" s="25">
        <v>43647</v>
      </c>
      <c r="E2546" s="25">
        <v>44012</v>
      </c>
      <c r="F2546" s="26" t="s">
        <v>36</v>
      </c>
      <c r="G2546" s="27" t="s">
        <v>37</v>
      </c>
      <c r="H2546" s="28" t="s">
        <v>70</v>
      </c>
      <c r="I2546" s="29" t="s">
        <v>71</v>
      </c>
      <c r="J2546" s="30">
        <v>218076</v>
      </c>
      <c r="K2546" s="31">
        <v>0</v>
      </c>
      <c r="L2546" s="32">
        <f t="shared" si="135"/>
        <v>218076</v>
      </c>
      <c r="M2546" s="30">
        <v>0</v>
      </c>
      <c r="N2546" s="32">
        <f t="shared" si="136"/>
        <v>218076</v>
      </c>
      <c r="O2546" s="33"/>
      <c r="P2546" s="34"/>
    </row>
    <row r="2547" spans="1:16" s="35" customFormat="1" x14ac:dyDescent="0.3">
      <c r="A2547" s="22" t="s">
        <v>316</v>
      </c>
      <c r="B2547" s="23" t="s">
        <v>317</v>
      </c>
      <c r="C2547" s="24" t="s">
        <v>318</v>
      </c>
      <c r="D2547" s="25">
        <v>43647</v>
      </c>
      <c r="E2547" s="25">
        <v>44012</v>
      </c>
      <c r="F2547" s="26" t="s">
        <v>36</v>
      </c>
      <c r="G2547" s="27" t="s">
        <v>37</v>
      </c>
      <c r="H2547" s="28" t="s">
        <v>72</v>
      </c>
      <c r="I2547" s="29" t="s">
        <v>73</v>
      </c>
      <c r="J2547" s="30">
        <v>0</v>
      </c>
      <c r="K2547" s="31">
        <v>0</v>
      </c>
      <c r="L2547" s="32">
        <f t="shared" si="135"/>
        <v>0</v>
      </c>
      <c r="M2547" s="30">
        <v>0</v>
      </c>
      <c r="N2547" s="32">
        <f t="shared" si="136"/>
        <v>0</v>
      </c>
      <c r="O2547" s="33"/>
      <c r="P2547" s="34"/>
    </row>
    <row r="2548" spans="1:16" s="35" customFormat="1" x14ac:dyDescent="0.3">
      <c r="A2548" s="22" t="s">
        <v>316</v>
      </c>
      <c r="B2548" s="23" t="s">
        <v>317</v>
      </c>
      <c r="C2548" s="24" t="s">
        <v>318</v>
      </c>
      <c r="D2548" s="25">
        <v>43647</v>
      </c>
      <c r="E2548" s="25">
        <v>44012</v>
      </c>
      <c r="F2548" s="26" t="s">
        <v>36</v>
      </c>
      <c r="G2548" s="27" t="s">
        <v>37</v>
      </c>
      <c r="H2548" s="28" t="s">
        <v>74</v>
      </c>
      <c r="I2548" s="29" t="s">
        <v>75</v>
      </c>
      <c r="J2548" s="30">
        <v>0</v>
      </c>
      <c r="K2548" s="31">
        <v>0</v>
      </c>
      <c r="L2548" s="32">
        <f t="shared" si="135"/>
        <v>0</v>
      </c>
      <c r="M2548" s="30">
        <v>0</v>
      </c>
      <c r="N2548" s="32">
        <f t="shared" si="136"/>
        <v>0</v>
      </c>
      <c r="O2548" s="33"/>
      <c r="P2548" s="34"/>
    </row>
    <row r="2549" spans="1:16" s="35" customFormat="1" x14ac:dyDescent="0.3">
      <c r="A2549" s="22" t="s">
        <v>316</v>
      </c>
      <c r="B2549" s="23" t="s">
        <v>317</v>
      </c>
      <c r="C2549" s="24" t="s">
        <v>318</v>
      </c>
      <c r="D2549" s="25">
        <v>43647</v>
      </c>
      <c r="E2549" s="25">
        <v>44012</v>
      </c>
      <c r="F2549" s="26" t="s">
        <v>36</v>
      </c>
      <c r="G2549" s="27" t="s">
        <v>37</v>
      </c>
      <c r="H2549" s="28" t="s">
        <v>76</v>
      </c>
      <c r="I2549" s="29" t="s">
        <v>77</v>
      </c>
      <c r="J2549" s="30">
        <v>15917</v>
      </c>
      <c r="K2549" s="31">
        <v>-15917</v>
      </c>
      <c r="L2549" s="32">
        <f t="shared" si="135"/>
        <v>0</v>
      </c>
      <c r="M2549" s="30">
        <v>0</v>
      </c>
      <c r="N2549" s="32">
        <f t="shared" si="136"/>
        <v>0</v>
      </c>
      <c r="O2549" s="33"/>
      <c r="P2549" s="34"/>
    </row>
    <row r="2550" spans="1:16" s="35" customFormat="1" x14ac:dyDescent="0.3">
      <c r="A2550" s="22" t="s">
        <v>316</v>
      </c>
      <c r="B2550" s="23" t="s">
        <v>317</v>
      </c>
      <c r="C2550" s="24" t="s">
        <v>318</v>
      </c>
      <c r="D2550" s="25">
        <v>43647</v>
      </c>
      <c r="E2550" s="25">
        <v>44012</v>
      </c>
      <c r="F2550" s="26" t="s">
        <v>36</v>
      </c>
      <c r="G2550" s="27" t="s">
        <v>37</v>
      </c>
      <c r="H2550" s="28" t="s">
        <v>78</v>
      </c>
      <c r="I2550" s="29" t="s">
        <v>79</v>
      </c>
      <c r="J2550" s="30">
        <v>0</v>
      </c>
      <c r="K2550" s="31">
        <v>0</v>
      </c>
      <c r="L2550" s="32">
        <f t="shared" si="135"/>
        <v>0</v>
      </c>
      <c r="M2550" s="30">
        <v>0</v>
      </c>
      <c r="N2550" s="32">
        <f t="shared" si="136"/>
        <v>0</v>
      </c>
      <c r="O2550" s="33"/>
      <c r="P2550" s="34"/>
    </row>
    <row r="2551" spans="1:16" s="35" customFormat="1" x14ac:dyDescent="0.3">
      <c r="A2551" s="22" t="s">
        <v>316</v>
      </c>
      <c r="B2551" s="23" t="s">
        <v>317</v>
      </c>
      <c r="C2551" s="24" t="s">
        <v>318</v>
      </c>
      <c r="D2551" s="25">
        <v>43647</v>
      </c>
      <c r="E2551" s="25">
        <v>44012</v>
      </c>
      <c r="F2551" s="26" t="s">
        <v>36</v>
      </c>
      <c r="G2551" s="27" t="s">
        <v>37</v>
      </c>
      <c r="H2551" s="28" t="s">
        <v>80</v>
      </c>
      <c r="I2551" s="29" t="s">
        <v>81</v>
      </c>
      <c r="J2551" s="30">
        <v>47242.97</v>
      </c>
      <c r="K2551" s="31">
        <v>-34959.561000000002</v>
      </c>
      <c r="L2551" s="32">
        <f t="shared" si="135"/>
        <v>12283.409</v>
      </c>
      <c r="M2551" s="30">
        <v>0</v>
      </c>
      <c r="N2551" s="32">
        <f t="shared" si="136"/>
        <v>12283.409</v>
      </c>
      <c r="O2551" s="33"/>
      <c r="P2551" s="34"/>
    </row>
    <row r="2552" spans="1:16" s="35" customFormat="1" x14ac:dyDescent="0.3">
      <c r="A2552" s="22" t="s">
        <v>316</v>
      </c>
      <c r="B2552" s="23" t="s">
        <v>317</v>
      </c>
      <c r="C2552" s="24" t="s">
        <v>318</v>
      </c>
      <c r="D2552" s="25">
        <v>43647</v>
      </c>
      <c r="E2552" s="25">
        <v>44012</v>
      </c>
      <c r="F2552" s="26" t="s">
        <v>36</v>
      </c>
      <c r="G2552" s="27" t="s">
        <v>37</v>
      </c>
      <c r="H2552" s="28" t="s">
        <v>82</v>
      </c>
      <c r="I2552" s="29" t="s">
        <v>83</v>
      </c>
      <c r="J2552" s="30">
        <v>73870</v>
      </c>
      <c r="K2552" s="31">
        <v>-53186.371200000001</v>
      </c>
      <c r="L2552" s="32">
        <f t="shared" si="135"/>
        <v>20683.628799999999</v>
      </c>
      <c r="M2552" s="30">
        <v>0</v>
      </c>
      <c r="N2552" s="32">
        <f t="shared" si="136"/>
        <v>20683.628799999999</v>
      </c>
      <c r="O2552" s="33"/>
      <c r="P2552" s="34"/>
    </row>
    <row r="2553" spans="1:16" s="35" customFormat="1" x14ac:dyDescent="0.3">
      <c r="A2553" s="22" t="s">
        <v>316</v>
      </c>
      <c r="B2553" s="23" t="s">
        <v>317</v>
      </c>
      <c r="C2553" s="24" t="s">
        <v>318</v>
      </c>
      <c r="D2553" s="25">
        <v>43647</v>
      </c>
      <c r="E2553" s="25">
        <v>44012</v>
      </c>
      <c r="F2553" s="26" t="s">
        <v>36</v>
      </c>
      <c r="G2553" s="27" t="s">
        <v>37</v>
      </c>
      <c r="H2553" s="28" t="s">
        <v>84</v>
      </c>
      <c r="I2553" s="29" t="s">
        <v>85</v>
      </c>
      <c r="J2553" s="30">
        <v>0</v>
      </c>
      <c r="K2553" s="31">
        <v>0</v>
      </c>
      <c r="L2553" s="32">
        <f t="shared" si="135"/>
        <v>0</v>
      </c>
      <c r="M2553" s="30">
        <v>0</v>
      </c>
      <c r="N2553" s="32">
        <f t="shared" si="136"/>
        <v>0</v>
      </c>
      <c r="O2553" s="33"/>
      <c r="P2553" s="34"/>
    </row>
    <row r="2554" spans="1:16" s="35" customFormat="1" x14ac:dyDescent="0.3">
      <c r="A2554" s="22" t="s">
        <v>316</v>
      </c>
      <c r="B2554" s="23" t="s">
        <v>317</v>
      </c>
      <c r="C2554" s="24" t="s">
        <v>318</v>
      </c>
      <c r="D2554" s="25">
        <v>43647</v>
      </c>
      <c r="E2554" s="25">
        <v>44012</v>
      </c>
      <c r="F2554" s="26" t="s">
        <v>36</v>
      </c>
      <c r="G2554" s="27" t="s">
        <v>37</v>
      </c>
      <c r="H2554" s="28" t="s">
        <v>86</v>
      </c>
      <c r="I2554" s="29" t="s">
        <v>87</v>
      </c>
      <c r="J2554" s="30">
        <v>0</v>
      </c>
      <c r="K2554" s="31">
        <v>0</v>
      </c>
      <c r="L2554" s="32">
        <f t="shared" si="135"/>
        <v>0</v>
      </c>
      <c r="M2554" s="30">
        <v>0</v>
      </c>
      <c r="N2554" s="32">
        <f t="shared" si="136"/>
        <v>0</v>
      </c>
      <c r="O2554" s="33"/>
      <c r="P2554" s="34"/>
    </row>
    <row r="2555" spans="1:16" s="35" customFormat="1" x14ac:dyDescent="0.3">
      <c r="A2555" s="22" t="s">
        <v>316</v>
      </c>
      <c r="B2555" s="23" t="s">
        <v>317</v>
      </c>
      <c r="C2555" s="24" t="s">
        <v>318</v>
      </c>
      <c r="D2555" s="25">
        <v>43647</v>
      </c>
      <c r="E2555" s="25">
        <v>44012</v>
      </c>
      <c r="F2555" s="26" t="s">
        <v>36</v>
      </c>
      <c r="G2555" s="27" t="s">
        <v>37</v>
      </c>
      <c r="H2555" s="28" t="s">
        <v>88</v>
      </c>
      <c r="I2555" s="29" t="s">
        <v>89</v>
      </c>
      <c r="J2555" s="30">
        <v>93</v>
      </c>
      <c r="K2555" s="31">
        <v>-93</v>
      </c>
      <c r="L2555" s="32">
        <f t="shared" si="135"/>
        <v>0</v>
      </c>
      <c r="M2555" s="30">
        <v>0</v>
      </c>
      <c r="N2555" s="32">
        <f t="shared" si="136"/>
        <v>0</v>
      </c>
      <c r="O2555" s="33"/>
      <c r="P2555" s="34"/>
    </row>
    <row r="2556" spans="1:16" s="35" customFormat="1" x14ac:dyDescent="0.3">
      <c r="A2556" s="22" t="s">
        <v>316</v>
      </c>
      <c r="B2556" s="23" t="s">
        <v>317</v>
      </c>
      <c r="C2556" s="24" t="s">
        <v>318</v>
      </c>
      <c r="D2556" s="25">
        <v>43647</v>
      </c>
      <c r="E2556" s="25">
        <v>44012</v>
      </c>
      <c r="F2556" s="26" t="s">
        <v>36</v>
      </c>
      <c r="G2556" s="27" t="s">
        <v>37</v>
      </c>
      <c r="H2556" s="28" t="s">
        <v>90</v>
      </c>
      <c r="I2556" s="29" t="s">
        <v>91</v>
      </c>
      <c r="J2556" s="30">
        <v>0</v>
      </c>
      <c r="K2556" s="31">
        <v>0</v>
      </c>
      <c r="L2556" s="32">
        <f t="shared" ref="L2556:L2619" si="138">SUM(J2556:K2556)</f>
        <v>0</v>
      </c>
      <c r="M2556" s="30">
        <v>0</v>
      </c>
      <c r="N2556" s="32">
        <f t="shared" ref="N2556:N2619" si="139">+SUM($L2556:$M2556)</f>
        <v>0</v>
      </c>
      <c r="O2556" s="33">
        <v>0</v>
      </c>
      <c r="P2556" s="34">
        <v>0</v>
      </c>
    </row>
    <row r="2557" spans="1:16" s="35" customFormat="1" x14ac:dyDescent="0.3">
      <c r="A2557" s="22" t="s">
        <v>316</v>
      </c>
      <c r="B2557" s="23" t="s">
        <v>317</v>
      </c>
      <c r="C2557" s="24" t="s">
        <v>318</v>
      </c>
      <c r="D2557" s="25">
        <v>43647</v>
      </c>
      <c r="E2557" s="25">
        <v>44012</v>
      </c>
      <c r="F2557" s="26" t="s">
        <v>36</v>
      </c>
      <c r="G2557" s="27" t="s">
        <v>37</v>
      </c>
      <c r="H2557" s="28" t="s">
        <v>92</v>
      </c>
      <c r="I2557" s="29" t="s">
        <v>93</v>
      </c>
      <c r="J2557" s="30">
        <v>0</v>
      </c>
      <c r="K2557" s="31">
        <v>0</v>
      </c>
      <c r="L2557" s="32">
        <f t="shared" si="138"/>
        <v>0</v>
      </c>
      <c r="M2557" s="30">
        <v>0</v>
      </c>
      <c r="N2557" s="32">
        <f t="shared" si="139"/>
        <v>0</v>
      </c>
      <c r="O2557" s="33"/>
      <c r="P2557" s="34"/>
    </row>
    <row r="2558" spans="1:16" s="35" customFormat="1" x14ac:dyDescent="0.3">
      <c r="A2558" s="22" t="s">
        <v>316</v>
      </c>
      <c r="B2558" s="23" t="s">
        <v>317</v>
      </c>
      <c r="C2558" s="24" t="s">
        <v>318</v>
      </c>
      <c r="D2558" s="25">
        <v>43647</v>
      </c>
      <c r="E2558" s="25">
        <v>44012</v>
      </c>
      <c r="F2558" s="26" t="s">
        <v>36</v>
      </c>
      <c r="G2558" s="27" t="s">
        <v>37</v>
      </c>
      <c r="H2558" s="28" t="s">
        <v>94</v>
      </c>
      <c r="I2558" s="29" t="s">
        <v>95</v>
      </c>
      <c r="J2558" s="30">
        <v>0</v>
      </c>
      <c r="K2558" s="31">
        <v>0</v>
      </c>
      <c r="L2558" s="32">
        <f t="shared" si="138"/>
        <v>0</v>
      </c>
      <c r="M2558" s="30">
        <v>0</v>
      </c>
      <c r="N2558" s="32">
        <f t="shared" si="139"/>
        <v>0</v>
      </c>
      <c r="O2558" s="33"/>
      <c r="P2558" s="34"/>
    </row>
    <row r="2559" spans="1:16" s="35" customFormat="1" x14ac:dyDescent="0.3">
      <c r="A2559" s="22" t="s">
        <v>316</v>
      </c>
      <c r="B2559" s="23" t="s">
        <v>317</v>
      </c>
      <c r="C2559" s="24" t="s">
        <v>318</v>
      </c>
      <c r="D2559" s="25">
        <v>43647</v>
      </c>
      <c r="E2559" s="25">
        <v>44012</v>
      </c>
      <c r="F2559" s="26" t="s">
        <v>36</v>
      </c>
      <c r="G2559" s="27" t="s">
        <v>37</v>
      </c>
      <c r="H2559" s="28" t="s">
        <v>96</v>
      </c>
      <c r="I2559" s="29" t="s">
        <v>97</v>
      </c>
      <c r="J2559" s="30">
        <v>3008</v>
      </c>
      <c r="K2559" s="31">
        <v>0</v>
      </c>
      <c r="L2559" s="32">
        <f t="shared" si="138"/>
        <v>3008</v>
      </c>
      <c r="M2559" s="30">
        <v>0</v>
      </c>
      <c r="N2559" s="32">
        <f t="shared" si="139"/>
        <v>3008</v>
      </c>
      <c r="O2559" s="33"/>
      <c r="P2559" s="34"/>
    </row>
    <row r="2560" spans="1:16" s="35" customFormat="1" x14ac:dyDescent="0.3">
      <c r="A2560" s="22" t="s">
        <v>316</v>
      </c>
      <c r="B2560" s="23" t="s">
        <v>317</v>
      </c>
      <c r="C2560" s="24" t="s">
        <v>318</v>
      </c>
      <c r="D2560" s="25">
        <v>43647</v>
      </c>
      <c r="E2560" s="25">
        <v>44012</v>
      </c>
      <c r="F2560" s="26" t="s">
        <v>36</v>
      </c>
      <c r="G2560" s="27" t="s">
        <v>37</v>
      </c>
      <c r="H2560" s="28" t="s">
        <v>98</v>
      </c>
      <c r="I2560" s="29" t="s">
        <v>99</v>
      </c>
      <c r="J2560" s="30">
        <v>173</v>
      </c>
      <c r="K2560" s="31">
        <v>-173</v>
      </c>
      <c r="L2560" s="32">
        <f t="shared" si="138"/>
        <v>0</v>
      </c>
      <c r="M2560" s="30">
        <v>0</v>
      </c>
      <c r="N2560" s="32">
        <f t="shared" si="139"/>
        <v>0</v>
      </c>
      <c r="O2560" s="33"/>
      <c r="P2560" s="34"/>
    </row>
    <row r="2561" spans="1:16" s="35" customFormat="1" x14ac:dyDescent="0.3">
      <c r="A2561" s="22" t="s">
        <v>316</v>
      </c>
      <c r="B2561" s="23" t="s">
        <v>317</v>
      </c>
      <c r="C2561" s="24" t="s">
        <v>318</v>
      </c>
      <c r="D2561" s="25">
        <v>43647</v>
      </c>
      <c r="E2561" s="25">
        <v>44012</v>
      </c>
      <c r="F2561" s="26" t="s">
        <v>36</v>
      </c>
      <c r="G2561" s="27" t="s">
        <v>37</v>
      </c>
      <c r="H2561" s="28" t="s">
        <v>100</v>
      </c>
      <c r="I2561" s="29" t="s">
        <v>101</v>
      </c>
      <c r="J2561" s="30">
        <v>57273</v>
      </c>
      <c r="K2561" s="31">
        <v>0</v>
      </c>
      <c r="L2561" s="32">
        <f t="shared" si="138"/>
        <v>57273</v>
      </c>
      <c r="M2561" s="30">
        <v>0</v>
      </c>
      <c r="N2561" s="32">
        <f t="shared" si="139"/>
        <v>57273</v>
      </c>
      <c r="O2561" s="33"/>
      <c r="P2561" s="34"/>
    </row>
    <row r="2562" spans="1:16" s="35" customFormat="1" x14ac:dyDescent="0.3">
      <c r="A2562" s="22" t="s">
        <v>316</v>
      </c>
      <c r="B2562" s="23" t="s">
        <v>317</v>
      </c>
      <c r="C2562" s="24" t="s">
        <v>318</v>
      </c>
      <c r="D2562" s="25">
        <v>43647</v>
      </c>
      <c r="E2562" s="25">
        <v>44012</v>
      </c>
      <c r="F2562" s="26" t="s">
        <v>36</v>
      </c>
      <c r="G2562" s="27" t="s">
        <v>37</v>
      </c>
      <c r="H2562" s="28" t="s">
        <v>102</v>
      </c>
      <c r="I2562" s="29" t="s">
        <v>103</v>
      </c>
      <c r="J2562" s="30">
        <v>3954</v>
      </c>
      <c r="K2562" s="31">
        <v>0</v>
      </c>
      <c r="L2562" s="32">
        <f t="shared" si="138"/>
        <v>3954</v>
      </c>
      <c r="M2562" s="30">
        <v>0</v>
      </c>
      <c r="N2562" s="32">
        <f t="shared" si="139"/>
        <v>3954</v>
      </c>
      <c r="O2562" s="33"/>
      <c r="P2562" s="34"/>
    </row>
    <row r="2563" spans="1:16" s="35" customFormat="1" x14ac:dyDescent="0.3">
      <c r="A2563" s="22" t="s">
        <v>316</v>
      </c>
      <c r="B2563" s="23" t="s">
        <v>317</v>
      </c>
      <c r="C2563" s="24" t="s">
        <v>318</v>
      </c>
      <c r="D2563" s="25">
        <v>43647</v>
      </c>
      <c r="E2563" s="25">
        <v>44012</v>
      </c>
      <c r="F2563" s="26" t="s">
        <v>36</v>
      </c>
      <c r="G2563" s="27" t="s">
        <v>37</v>
      </c>
      <c r="H2563" s="28" t="s">
        <v>104</v>
      </c>
      <c r="I2563" s="29" t="s">
        <v>105</v>
      </c>
      <c r="J2563" s="30">
        <v>8329</v>
      </c>
      <c r="K2563" s="31">
        <v>-8329</v>
      </c>
      <c r="L2563" s="32">
        <f t="shared" si="138"/>
        <v>0</v>
      </c>
      <c r="M2563" s="30">
        <v>0</v>
      </c>
      <c r="N2563" s="32">
        <f t="shared" si="139"/>
        <v>0</v>
      </c>
      <c r="O2563" s="33"/>
      <c r="P2563" s="34"/>
    </row>
    <row r="2564" spans="1:16" s="35" customFormat="1" x14ac:dyDescent="0.3">
      <c r="A2564" s="22" t="s">
        <v>316</v>
      </c>
      <c r="B2564" s="23" t="s">
        <v>317</v>
      </c>
      <c r="C2564" s="24" t="s">
        <v>318</v>
      </c>
      <c r="D2564" s="25">
        <v>43647</v>
      </c>
      <c r="E2564" s="25">
        <v>44012</v>
      </c>
      <c r="F2564" s="26" t="s">
        <v>36</v>
      </c>
      <c r="G2564" s="27" t="s">
        <v>37</v>
      </c>
      <c r="H2564" s="28" t="s">
        <v>106</v>
      </c>
      <c r="I2564" s="29" t="s">
        <v>107</v>
      </c>
      <c r="J2564" s="30">
        <v>0</v>
      </c>
      <c r="K2564" s="31">
        <v>0</v>
      </c>
      <c r="L2564" s="32">
        <f t="shared" si="138"/>
        <v>0</v>
      </c>
      <c r="M2564" s="30">
        <v>0</v>
      </c>
      <c r="N2564" s="32">
        <f t="shared" si="139"/>
        <v>0</v>
      </c>
      <c r="O2564" s="33"/>
      <c r="P2564" s="34"/>
    </row>
    <row r="2565" spans="1:16" s="35" customFormat="1" x14ac:dyDescent="0.3">
      <c r="A2565" s="22" t="s">
        <v>316</v>
      </c>
      <c r="B2565" s="23" t="s">
        <v>317</v>
      </c>
      <c r="C2565" s="24" t="s">
        <v>318</v>
      </c>
      <c r="D2565" s="25">
        <v>43647</v>
      </c>
      <c r="E2565" s="25">
        <v>44012</v>
      </c>
      <c r="F2565" s="26" t="s">
        <v>36</v>
      </c>
      <c r="G2565" s="27" t="s">
        <v>37</v>
      </c>
      <c r="H2565" s="28" t="s">
        <v>108</v>
      </c>
      <c r="I2565" s="29" t="s">
        <v>109</v>
      </c>
      <c r="J2565" s="30">
        <v>15097</v>
      </c>
      <c r="K2565" s="31">
        <v>2771</v>
      </c>
      <c r="L2565" s="32">
        <f t="shared" si="138"/>
        <v>17868</v>
      </c>
      <c r="M2565" s="30">
        <v>0</v>
      </c>
      <c r="N2565" s="32">
        <f t="shared" si="139"/>
        <v>17868</v>
      </c>
      <c r="O2565" s="33"/>
      <c r="P2565" s="34"/>
    </row>
    <row r="2566" spans="1:16" s="35" customFormat="1" x14ac:dyDescent="0.3">
      <c r="A2566" s="22" t="s">
        <v>316</v>
      </c>
      <c r="B2566" s="23" t="s">
        <v>317</v>
      </c>
      <c r="C2566" s="24" t="s">
        <v>318</v>
      </c>
      <c r="D2566" s="25">
        <v>43647</v>
      </c>
      <c r="E2566" s="25">
        <v>44012</v>
      </c>
      <c r="F2566" s="45" t="s">
        <v>36</v>
      </c>
      <c r="G2566" s="46" t="s">
        <v>37</v>
      </c>
      <c r="H2566" s="47" t="s">
        <v>34</v>
      </c>
      <c r="I2566" s="48" t="s">
        <v>110</v>
      </c>
      <c r="J2566" s="49">
        <f>SUM(J2530:J2565)</f>
        <v>1087484.3899999999</v>
      </c>
      <c r="K2566" s="50">
        <f>SUM(K2530:K2565)</f>
        <v>-204655.24452963786</v>
      </c>
      <c r="L2566" s="51">
        <f t="shared" si="138"/>
        <v>882829.14547036204</v>
      </c>
      <c r="M2566" s="49">
        <f>SUM(M2530:M2565)</f>
        <v>-6016</v>
      </c>
      <c r="N2566" s="51">
        <f t="shared" si="139"/>
        <v>876813.14547036204</v>
      </c>
      <c r="O2566" s="52"/>
      <c r="P2566" s="53"/>
    </row>
    <row r="2567" spans="1:16" s="35" customFormat="1" x14ac:dyDescent="0.3">
      <c r="A2567" s="22" t="s">
        <v>316</v>
      </c>
      <c r="B2567" s="23" t="s">
        <v>317</v>
      </c>
      <c r="C2567" s="24" t="s">
        <v>318</v>
      </c>
      <c r="D2567" s="25">
        <v>43647</v>
      </c>
      <c r="E2567" s="25">
        <v>44012</v>
      </c>
      <c r="F2567" s="26" t="s">
        <v>111</v>
      </c>
      <c r="G2567" s="27" t="s">
        <v>112</v>
      </c>
      <c r="H2567" s="28" t="s">
        <v>82</v>
      </c>
      <c r="I2567" s="29" t="s">
        <v>113</v>
      </c>
      <c r="J2567" s="30">
        <v>516451</v>
      </c>
      <c r="K2567" s="31">
        <v>-516451</v>
      </c>
      <c r="L2567" s="32">
        <f t="shared" si="138"/>
        <v>0</v>
      </c>
      <c r="M2567" s="30">
        <v>0</v>
      </c>
      <c r="N2567" s="32">
        <f t="shared" si="139"/>
        <v>0</v>
      </c>
      <c r="O2567" s="33"/>
      <c r="P2567" s="34"/>
    </row>
    <row r="2568" spans="1:16" s="35" customFormat="1" x14ac:dyDescent="0.3">
      <c r="A2568" s="22" t="s">
        <v>316</v>
      </c>
      <c r="B2568" s="23" t="s">
        <v>317</v>
      </c>
      <c r="C2568" s="24" t="s">
        <v>318</v>
      </c>
      <c r="D2568" s="25">
        <v>43647</v>
      </c>
      <c r="E2568" s="25">
        <v>44012</v>
      </c>
      <c r="F2568" s="26" t="s">
        <v>111</v>
      </c>
      <c r="G2568" s="27" t="s">
        <v>112</v>
      </c>
      <c r="H2568" s="28" t="s">
        <v>84</v>
      </c>
      <c r="I2568" s="29" t="s">
        <v>114</v>
      </c>
      <c r="J2568" s="30">
        <v>0</v>
      </c>
      <c r="K2568" s="31">
        <v>88243.06</v>
      </c>
      <c r="L2568" s="32">
        <f t="shared" si="138"/>
        <v>88243.06</v>
      </c>
      <c r="M2568" s="30">
        <v>0</v>
      </c>
      <c r="N2568" s="32">
        <f t="shared" si="139"/>
        <v>88243.06</v>
      </c>
      <c r="O2568" s="33"/>
      <c r="P2568" s="34"/>
    </row>
    <row r="2569" spans="1:16" s="35" customFormat="1" x14ac:dyDescent="0.3">
      <c r="A2569" s="22" t="s">
        <v>316</v>
      </c>
      <c r="B2569" s="23" t="s">
        <v>317</v>
      </c>
      <c r="C2569" s="24" t="s">
        <v>318</v>
      </c>
      <c r="D2569" s="25">
        <v>43647</v>
      </c>
      <c r="E2569" s="25">
        <v>44012</v>
      </c>
      <c r="F2569" s="26" t="s">
        <v>111</v>
      </c>
      <c r="G2569" s="27" t="s">
        <v>112</v>
      </c>
      <c r="H2569" s="28" t="s">
        <v>86</v>
      </c>
      <c r="I2569" s="29" t="s">
        <v>115</v>
      </c>
      <c r="J2569" s="30">
        <v>0</v>
      </c>
      <c r="K2569" s="31">
        <v>0</v>
      </c>
      <c r="L2569" s="32">
        <f t="shared" si="138"/>
        <v>0</v>
      </c>
      <c r="M2569" s="30">
        <v>0</v>
      </c>
      <c r="N2569" s="32">
        <f t="shared" si="139"/>
        <v>0</v>
      </c>
      <c r="O2569" s="33"/>
      <c r="P2569" s="34"/>
    </row>
    <row r="2570" spans="1:16" s="35" customFormat="1" x14ac:dyDescent="0.3">
      <c r="A2570" s="22" t="s">
        <v>316</v>
      </c>
      <c r="B2570" s="23" t="s">
        <v>317</v>
      </c>
      <c r="C2570" s="24" t="s">
        <v>318</v>
      </c>
      <c r="D2570" s="25">
        <v>43647</v>
      </c>
      <c r="E2570" s="25">
        <v>44012</v>
      </c>
      <c r="F2570" s="26" t="s">
        <v>111</v>
      </c>
      <c r="G2570" s="27" t="s">
        <v>112</v>
      </c>
      <c r="H2570" s="28" t="s">
        <v>116</v>
      </c>
      <c r="I2570" s="29" t="s">
        <v>117</v>
      </c>
      <c r="J2570" s="30">
        <v>14092</v>
      </c>
      <c r="K2570" s="31">
        <v>0</v>
      </c>
      <c r="L2570" s="32">
        <f t="shared" si="138"/>
        <v>14092</v>
      </c>
      <c r="M2570" s="30">
        <v>0</v>
      </c>
      <c r="N2570" s="32">
        <f t="shared" si="139"/>
        <v>14092</v>
      </c>
      <c r="O2570" s="33"/>
      <c r="P2570" s="34"/>
    </row>
    <row r="2571" spans="1:16" s="35" customFormat="1" x14ac:dyDescent="0.3">
      <c r="A2571" s="22" t="s">
        <v>316</v>
      </c>
      <c r="B2571" s="23" t="s">
        <v>317</v>
      </c>
      <c r="C2571" s="24" t="s">
        <v>318</v>
      </c>
      <c r="D2571" s="25">
        <v>43647</v>
      </c>
      <c r="E2571" s="25">
        <v>44012</v>
      </c>
      <c r="F2571" s="26" t="s">
        <v>111</v>
      </c>
      <c r="G2571" s="27" t="s">
        <v>112</v>
      </c>
      <c r="H2571" s="28" t="s">
        <v>88</v>
      </c>
      <c r="I2571" s="29" t="s">
        <v>118</v>
      </c>
      <c r="J2571" s="30">
        <v>4747</v>
      </c>
      <c r="K2571" s="31">
        <v>0</v>
      </c>
      <c r="L2571" s="32">
        <f t="shared" si="138"/>
        <v>4747</v>
      </c>
      <c r="M2571" s="30">
        <v>0</v>
      </c>
      <c r="N2571" s="32">
        <f t="shared" si="139"/>
        <v>4747</v>
      </c>
      <c r="O2571" s="33"/>
      <c r="P2571" s="34"/>
    </row>
    <row r="2572" spans="1:16" s="35" customFormat="1" x14ac:dyDescent="0.3">
      <c r="A2572" s="22" t="s">
        <v>316</v>
      </c>
      <c r="B2572" s="23" t="s">
        <v>317</v>
      </c>
      <c r="C2572" s="24" t="s">
        <v>318</v>
      </c>
      <c r="D2572" s="25">
        <v>43647</v>
      </c>
      <c r="E2572" s="25">
        <v>44012</v>
      </c>
      <c r="F2572" s="26" t="s">
        <v>111</v>
      </c>
      <c r="G2572" s="27" t="s">
        <v>112</v>
      </c>
      <c r="H2572" s="28" t="s">
        <v>119</v>
      </c>
      <c r="I2572" s="29" t="s">
        <v>120</v>
      </c>
      <c r="J2572" s="30">
        <v>0</v>
      </c>
      <c r="K2572" s="31">
        <v>0</v>
      </c>
      <c r="L2572" s="32">
        <f t="shared" si="138"/>
        <v>0</v>
      </c>
      <c r="M2572" s="30">
        <v>0</v>
      </c>
      <c r="N2572" s="32">
        <f t="shared" si="139"/>
        <v>0</v>
      </c>
      <c r="O2572" s="33"/>
      <c r="P2572" s="34"/>
    </row>
    <row r="2573" spans="1:16" s="35" customFormat="1" x14ac:dyDescent="0.3">
      <c r="A2573" s="22" t="s">
        <v>316</v>
      </c>
      <c r="B2573" s="23" t="s">
        <v>317</v>
      </c>
      <c r="C2573" s="24" t="s">
        <v>318</v>
      </c>
      <c r="D2573" s="25">
        <v>43647</v>
      </c>
      <c r="E2573" s="25">
        <v>44012</v>
      </c>
      <c r="F2573" s="26" t="s">
        <v>111</v>
      </c>
      <c r="G2573" s="27" t="s">
        <v>112</v>
      </c>
      <c r="H2573" s="28" t="s">
        <v>121</v>
      </c>
      <c r="I2573" s="29" t="s">
        <v>122</v>
      </c>
      <c r="J2573" s="30">
        <v>0</v>
      </c>
      <c r="K2573" s="31">
        <v>0</v>
      </c>
      <c r="L2573" s="32">
        <f t="shared" si="138"/>
        <v>0</v>
      </c>
      <c r="M2573" s="30">
        <v>0</v>
      </c>
      <c r="N2573" s="32">
        <f t="shared" si="139"/>
        <v>0</v>
      </c>
      <c r="O2573" s="33"/>
      <c r="P2573" s="34"/>
    </row>
    <row r="2574" spans="1:16" s="35" customFormat="1" x14ac:dyDescent="0.3">
      <c r="A2574" s="22" t="s">
        <v>316</v>
      </c>
      <c r="B2574" s="23" t="s">
        <v>317</v>
      </c>
      <c r="C2574" s="24" t="s">
        <v>318</v>
      </c>
      <c r="D2574" s="25">
        <v>43647</v>
      </c>
      <c r="E2574" s="25">
        <v>44012</v>
      </c>
      <c r="F2574" s="26" t="s">
        <v>111</v>
      </c>
      <c r="G2574" s="27" t="s">
        <v>112</v>
      </c>
      <c r="H2574" s="28" t="s">
        <v>90</v>
      </c>
      <c r="I2574" s="29" t="s">
        <v>123</v>
      </c>
      <c r="J2574" s="30">
        <v>0</v>
      </c>
      <c r="K2574" s="31">
        <v>12808.35</v>
      </c>
      <c r="L2574" s="32">
        <f t="shared" si="138"/>
        <v>12808.35</v>
      </c>
      <c r="M2574" s="30">
        <v>0</v>
      </c>
      <c r="N2574" s="32">
        <f t="shared" si="139"/>
        <v>12808.35</v>
      </c>
      <c r="O2574" s="33"/>
      <c r="P2574" s="34"/>
    </row>
    <row r="2575" spans="1:16" s="35" customFormat="1" x14ac:dyDescent="0.3">
      <c r="A2575" s="22" t="s">
        <v>316</v>
      </c>
      <c r="B2575" s="23" t="s">
        <v>317</v>
      </c>
      <c r="C2575" s="24" t="s">
        <v>318</v>
      </c>
      <c r="D2575" s="25">
        <v>43647</v>
      </c>
      <c r="E2575" s="25">
        <v>44012</v>
      </c>
      <c r="F2575" s="26" t="s">
        <v>111</v>
      </c>
      <c r="G2575" s="27" t="s">
        <v>112</v>
      </c>
      <c r="H2575" s="28" t="s">
        <v>92</v>
      </c>
      <c r="I2575" s="29" t="s">
        <v>124</v>
      </c>
      <c r="J2575" s="30">
        <v>0</v>
      </c>
      <c r="K2575" s="31">
        <v>0</v>
      </c>
      <c r="L2575" s="32">
        <f t="shared" si="138"/>
        <v>0</v>
      </c>
      <c r="M2575" s="30">
        <v>0</v>
      </c>
      <c r="N2575" s="32">
        <f t="shared" si="139"/>
        <v>0</v>
      </c>
      <c r="O2575" s="33"/>
      <c r="P2575" s="34"/>
    </row>
    <row r="2576" spans="1:16" s="35" customFormat="1" x14ac:dyDescent="0.3">
      <c r="A2576" s="22" t="s">
        <v>316</v>
      </c>
      <c r="B2576" s="23" t="s">
        <v>317</v>
      </c>
      <c r="C2576" s="24" t="s">
        <v>318</v>
      </c>
      <c r="D2576" s="25">
        <v>43647</v>
      </c>
      <c r="E2576" s="25">
        <v>44012</v>
      </c>
      <c r="F2576" s="26" t="s">
        <v>111</v>
      </c>
      <c r="G2576" s="27" t="s">
        <v>112</v>
      </c>
      <c r="H2576" s="28" t="s">
        <v>94</v>
      </c>
      <c r="I2576" s="29" t="s">
        <v>125</v>
      </c>
      <c r="J2576" s="30">
        <v>0</v>
      </c>
      <c r="K2576" s="31">
        <v>0</v>
      </c>
      <c r="L2576" s="32">
        <f t="shared" si="138"/>
        <v>0</v>
      </c>
      <c r="M2576" s="30">
        <v>0</v>
      </c>
      <c r="N2576" s="32">
        <f t="shared" si="139"/>
        <v>0</v>
      </c>
      <c r="O2576" s="33"/>
      <c r="P2576" s="34"/>
    </row>
    <row r="2577" spans="1:16" s="35" customFormat="1" x14ac:dyDescent="0.3">
      <c r="A2577" s="22" t="s">
        <v>316</v>
      </c>
      <c r="B2577" s="23" t="s">
        <v>317</v>
      </c>
      <c r="C2577" s="24" t="s">
        <v>318</v>
      </c>
      <c r="D2577" s="25">
        <v>43647</v>
      </c>
      <c r="E2577" s="25">
        <v>44012</v>
      </c>
      <c r="F2577" s="26" t="s">
        <v>111</v>
      </c>
      <c r="G2577" s="27" t="s">
        <v>112</v>
      </c>
      <c r="H2577" s="28" t="s">
        <v>96</v>
      </c>
      <c r="I2577" s="29" t="s">
        <v>126</v>
      </c>
      <c r="J2577" s="30">
        <v>14329</v>
      </c>
      <c r="K2577" s="31">
        <v>0</v>
      </c>
      <c r="L2577" s="32">
        <f t="shared" si="138"/>
        <v>14329</v>
      </c>
      <c r="M2577" s="30">
        <v>0</v>
      </c>
      <c r="N2577" s="32">
        <f t="shared" si="139"/>
        <v>14329</v>
      </c>
      <c r="O2577" s="33"/>
      <c r="P2577" s="34"/>
    </row>
    <row r="2578" spans="1:16" s="35" customFormat="1" x14ac:dyDescent="0.3">
      <c r="A2578" s="22" t="s">
        <v>316</v>
      </c>
      <c r="B2578" s="23" t="s">
        <v>317</v>
      </c>
      <c r="C2578" s="24" t="s">
        <v>318</v>
      </c>
      <c r="D2578" s="25">
        <v>43647</v>
      </c>
      <c r="E2578" s="25">
        <v>44012</v>
      </c>
      <c r="F2578" s="26" t="s">
        <v>111</v>
      </c>
      <c r="G2578" s="27" t="s">
        <v>112</v>
      </c>
      <c r="H2578" s="28" t="s">
        <v>98</v>
      </c>
      <c r="I2578" s="29" t="s">
        <v>127</v>
      </c>
      <c r="J2578" s="30">
        <v>2353</v>
      </c>
      <c r="K2578" s="31">
        <v>0</v>
      </c>
      <c r="L2578" s="32">
        <f t="shared" si="138"/>
        <v>2353</v>
      </c>
      <c r="M2578" s="30">
        <v>0</v>
      </c>
      <c r="N2578" s="32">
        <f t="shared" si="139"/>
        <v>2353</v>
      </c>
      <c r="O2578" s="33"/>
      <c r="P2578" s="34"/>
    </row>
    <row r="2579" spans="1:16" s="35" customFormat="1" x14ac:dyDescent="0.3">
      <c r="A2579" s="22" t="s">
        <v>316</v>
      </c>
      <c r="B2579" s="23" t="s">
        <v>317</v>
      </c>
      <c r="C2579" s="24" t="s">
        <v>318</v>
      </c>
      <c r="D2579" s="25">
        <v>43647</v>
      </c>
      <c r="E2579" s="25">
        <v>44012</v>
      </c>
      <c r="F2579" s="26" t="s">
        <v>111</v>
      </c>
      <c r="G2579" s="27" t="s">
        <v>112</v>
      </c>
      <c r="H2579" s="28" t="s">
        <v>100</v>
      </c>
      <c r="I2579" s="29" t="s">
        <v>128</v>
      </c>
      <c r="J2579" s="30">
        <v>0</v>
      </c>
      <c r="K2579" s="31">
        <v>49221.829999999994</v>
      </c>
      <c r="L2579" s="32">
        <f t="shared" si="138"/>
        <v>49221.829999999994</v>
      </c>
      <c r="M2579" s="30">
        <v>0</v>
      </c>
      <c r="N2579" s="32">
        <f t="shared" si="139"/>
        <v>49221.829999999994</v>
      </c>
      <c r="O2579" s="33"/>
      <c r="P2579" s="34"/>
    </row>
    <row r="2580" spans="1:16" s="35" customFormat="1" x14ac:dyDescent="0.3">
      <c r="A2580" s="22" t="s">
        <v>316</v>
      </c>
      <c r="B2580" s="23" t="s">
        <v>317</v>
      </c>
      <c r="C2580" s="24" t="s">
        <v>318</v>
      </c>
      <c r="D2580" s="25">
        <v>43647</v>
      </c>
      <c r="E2580" s="25">
        <v>44012</v>
      </c>
      <c r="F2580" s="26" t="s">
        <v>111</v>
      </c>
      <c r="G2580" s="27" t="s">
        <v>112</v>
      </c>
      <c r="H2580" s="28" t="s">
        <v>102</v>
      </c>
      <c r="I2580" s="29" t="s">
        <v>129</v>
      </c>
      <c r="J2580" s="30">
        <v>0</v>
      </c>
      <c r="K2580" s="31">
        <v>0</v>
      </c>
      <c r="L2580" s="32">
        <f t="shared" si="138"/>
        <v>0</v>
      </c>
      <c r="M2580" s="30">
        <v>0</v>
      </c>
      <c r="N2580" s="32">
        <f t="shared" si="139"/>
        <v>0</v>
      </c>
      <c r="O2580" s="33"/>
      <c r="P2580" s="34"/>
    </row>
    <row r="2581" spans="1:16" s="35" customFormat="1" x14ac:dyDescent="0.3">
      <c r="A2581" s="22" t="s">
        <v>316</v>
      </c>
      <c r="B2581" s="23" t="s">
        <v>317</v>
      </c>
      <c r="C2581" s="24" t="s">
        <v>318</v>
      </c>
      <c r="D2581" s="25">
        <v>43647</v>
      </c>
      <c r="E2581" s="25">
        <v>44012</v>
      </c>
      <c r="F2581" s="26" t="s">
        <v>111</v>
      </c>
      <c r="G2581" s="27" t="s">
        <v>112</v>
      </c>
      <c r="H2581" s="28" t="s">
        <v>104</v>
      </c>
      <c r="I2581" s="29" t="s">
        <v>130</v>
      </c>
      <c r="J2581" s="30">
        <v>4131</v>
      </c>
      <c r="K2581" s="31">
        <v>0</v>
      </c>
      <c r="L2581" s="32">
        <f t="shared" si="138"/>
        <v>4131</v>
      </c>
      <c r="M2581" s="30">
        <v>0</v>
      </c>
      <c r="N2581" s="32">
        <f t="shared" si="139"/>
        <v>4131</v>
      </c>
      <c r="O2581" s="33"/>
      <c r="P2581" s="34"/>
    </row>
    <row r="2582" spans="1:16" s="35" customFormat="1" x14ac:dyDescent="0.3">
      <c r="A2582" s="22" t="s">
        <v>316</v>
      </c>
      <c r="B2582" s="23" t="s">
        <v>317</v>
      </c>
      <c r="C2582" s="24" t="s">
        <v>318</v>
      </c>
      <c r="D2582" s="25">
        <v>43647</v>
      </c>
      <c r="E2582" s="25">
        <v>44012</v>
      </c>
      <c r="F2582" s="26" t="s">
        <v>111</v>
      </c>
      <c r="G2582" s="27" t="s">
        <v>112</v>
      </c>
      <c r="H2582" s="28" t="s">
        <v>106</v>
      </c>
      <c r="I2582" s="29" t="s">
        <v>131</v>
      </c>
      <c r="J2582" s="30">
        <v>0</v>
      </c>
      <c r="K2582" s="31">
        <v>0</v>
      </c>
      <c r="L2582" s="32">
        <f t="shared" si="138"/>
        <v>0</v>
      </c>
      <c r="M2582" s="30">
        <v>0</v>
      </c>
      <c r="N2582" s="32">
        <f t="shared" si="139"/>
        <v>0</v>
      </c>
      <c r="O2582" s="33"/>
      <c r="P2582" s="34"/>
    </row>
    <row r="2583" spans="1:16" s="35" customFormat="1" x14ac:dyDescent="0.3">
      <c r="A2583" s="22" t="s">
        <v>316</v>
      </c>
      <c r="B2583" s="23" t="s">
        <v>317</v>
      </c>
      <c r="C2583" s="24" t="s">
        <v>318</v>
      </c>
      <c r="D2583" s="25">
        <v>43647</v>
      </c>
      <c r="E2583" s="25">
        <v>44012</v>
      </c>
      <c r="F2583" s="26" t="s">
        <v>111</v>
      </c>
      <c r="G2583" s="27" t="s">
        <v>112</v>
      </c>
      <c r="H2583" s="28" t="s">
        <v>108</v>
      </c>
      <c r="I2583" s="29" t="s">
        <v>109</v>
      </c>
      <c r="J2583" s="30">
        <v>0</v>
      </c>
      <c r="K2583" s="31">
        <v>0</v>
      </c>
      <c r="L2583" s="32">
        <f t="shared" si="138"/>
        <v>0</v>
      </c>
      <c r="M2583" s="30">
        <v>0</v>
      </c>
      <c r="N2583" s="32">
        <f t="shared" si="139"/>
        <v>0</v>
      </c>
      <c r="O2583" s="33"/>
      <c r="P2583" s="34"/>
    </row>
    <row r="2584" spans="1:16" s="35" customFormat="1" x14ac:dyDescent="0.3">
      <c r="A2584" s="22" t="s">
        <v>316</v>
      </c>
      <c r="B2584" s="23" t="s">
        <v>317</v>
      </c>
      <c r="C2584" s="24" t="s">
        <v>318</v>
      </c>
      <c r="D2584" s="25">
        <v>43647</v>
      </c>
      <c r="E2584" s="25">
        <v>44012</v>
      </c>
      <c r="F2584" s="45" t="s">
        <v>111</v>
      </c>
      <c r="G2584" s="46" t="s">
        <v>112</v>
      </c>
      <c r="H2584" s="47" t="s">
        <v>34</v>
      </c>
      <c r="I2584" s="48" t="s">
        <v>132</v>
      </c>
      <c r="J2584" s="49">
        <f>SUM(J2567:J2583)</f>
        <v>556103</v>
      </c>
      <c r="K2584" s="50">
        <f>SUM(K2567:K2583)</f>
        <v>-366177.76</v>
      </c>
      <c r="L2584" s="51">
        <f t="shared" si="138"/>
        <v>189925.24</v>
      </c>
      <c r="M2584" s="49">
        <f>SUM(M2567:M2583)</f>
        <v>0</v>
      </c>
      <c r="N2584" s="51">
        <f t="shared" si="139"/>
        <v>189925.24</v>
      </c>
      <c r="O2584" s="52"/>
      <c r="P2584" s="53"/>
    </row>
    <row r="2585" spans="1:16" s="35" customFormat="1" x14ac:dyDescent="0.3">
      <c r="A2585" s="22" t="s">
        <v>316</v>
      </c>
      <c r="B2585" s="23" t="s">
        <v>317</v>
      </c>
      <c r="C2585" s="24" t="s">
        <v>318</v>
      </c>
      <c r="D2585" s="25">
        <v>43647</v>
      </c>
      <c r="E2585" s="25">
        <v>44012</v>
      </c>
      <c r="F2585" s="26" t="s">
        <v>133</v>
      </c>
      <c r="G2585" s="27" t="s">
        <v>134</v>
      </c>
      <c r="H2585" s="28" t="s">
        <v>42</v>
      </c>
      <c r="I2585" s="29" t="s">
        <v>135</v>
      </c>
      <c r="J2585" s="30">
        <v>63950</v>
      </c>
      <c r="K2585" s="31">
        <v>0</v>
      </c>
      <c r="L2585" s="32">
        <f t="shared" si="138"/>
        <v>63950</v>
      </c>
      <c r="M2585" s="30">
        <v>0</v>
      </c>
      <c r="N2585" s="32">
        <f t="shared" si="139"/>
        <v>63950</v>
      </c>
      <c r="O2585" s="33">
        <v>2158</v>
      </c>
      <c r="P2585" s="34">
        <v>2318.2612217347282</v>
      </c>
    </row>
    <row r="2586" spans="1:16" s="35" customFormat="1" x14ac:dyDescent="0.3">
      <c r="A2586" s="22" t="s">
        <v>316</v>
      </c>
      <c r="B2586" s="23" t="s">
        <v>317</v>
      </c>
      <c r="C2586" s="24" t="s">
        <v>318</v>
      </c>
      <c r="D2586" s="25">
        <v>43647</v>
      </c>
      <c r="E2586" s="25">
        <v>44012</v>
      </c>
      <c r="F2586" s="26" t="s">
        <v>133</v>
      </c>
      <c r="G2586" s="27" t="s">
        <v>134</v>
      </c>
      <c r="H2586" s="28" t="s">
        <v>44</v>
      </c>
      <c r="I2586" s="29" t="s">
        <v>45</v>
      </c>
      <c r="J2586" s="30">
        <v>10303</v>
      </c>
      <c r="K2586" s="31">
        <v>3615</v>
      </c>
      <c r="L2586" s="32">
        <f t="shared" si="138"/>
        <v>13918</v>
      </c>
      <c r="M2586" s="30">
        <v>0</v>
      </c>
      <c r="N2586" s="32">
        <f t="shared" si="139"/>
        <v>13918</v>
      </c>
      <c r="O2586" s="33"/>
      <c r="P2586" s="34"/>
    </row>
    <row r="2587" spans="1:16" s="35" customFormat="1" x14ac:dyDescent="0.3">
      <c r="A2587" s="22" t="s">
        <v>316</v>
      </c>
      <c r="B2587" s="23" t="s">
        <v>317</v>
      </c>
      <c r="C2587" s="24" t="s">
        <v>318</v>
      </c>
      <c r="D2587" s="25">
        <v>43647</v>
      </c>
      <c r="E2587" s="25">
        <v>44012</v>
      </c>
      <c r="F2587" s="26" t="s">
        <v>133</v>
      </c>
      <c r="G2587" s="27" t="s">
        <v>134</v>
      </c>
      <c r="H2587" s="28" t="s">
        <v>58</v>
      </c>
      <c r="I2587" s="29" t="s">
        <v>136</v>
      </c>
      <c r="J2587" s="30">
        <v>17081</v>
      </c>
      <c r="K2587" s="31">
        <v>0</v>
      </c>
      <c r="L2587" s="32">
        <f t="shared" si="138"/>
        <v>17081</v>
      </c>
      <c r="M2587" s="30">
        <v>0</v>
      </c>
      <c r="N2587" s="32">
        <f t="shared" si="139"/>
        <v>17081</v>
      </c>
      <c r="O2587" s="33"/>
      <c r="P2587" s="34"/>
    </row>
    <row r="2588" spans="1:16" s="35" customFormat="1" x14ac:dyDescent="0.3">
      <c r="A2588" s="22" t="s">
        <v>316</v>
      </c>
      <c r="B2588" s="23" t="s">
        <v>317</v>
      </c>
      <c r="C2588" s="24" t="s">
        <v>318</v>
      </c>
      <c r="D2588" s="25">
        <v>43647</v>
      </c>
      <c r="E2588" s="25">
        <v>44012</v>
      </c>
      <c r="F2588" s="26" t="s">
        <v>133</v>
      </c>
      <c r="G2588" s="27" t="s">
        <v>134</v>
      </c>
      <c r="H2588" s="28" t="s">
        <v>82</v>
      </c>
      <c r="I2588" s="29" t="s">
        <v>137</v>
      </c>
      <c r="J2588" s="30">
        <v>0</v>
      </c>
      <c r="K2588" s="31">
        <v>0</v>
      </c>
      <c r="L2588" s="32">
        <f t="shared" si="138"/>
        <v>0</v>
      </c>
      <c r="M2588" s="30">
        <v>0</v>
      </c>
      <c r="N2588" s="32">
        <f t="shared" si="139"/>
        <v>0</v>
      </c>
      <c r="O2588" s="33"/>
      <c r="P2588" s="34"/>
    </row>
    <row r="2589" spans="1:16" s="35" customFormat="1" x14ac:dyDescent="0.3">
      <c r="A2589" s="22" t="s">
        <v>316</v>
      </c>
      <c r="B2589" s="23" t="s">
        <v>317</v>
      </c>
      <c r="C2589" s="24" t="s">
        <v>318</v>
      </c>
      <c r="D2589" s="25">
        <v>43647</v>
      </c>
      <c r="E2589" s="25">
        <v>44012</v>
      </c>
      <c r="F2589" s="26" t="s">
        <v>133</v>
      </c>
      <c r="G2589" s="27" t="s">
        <v>134</v>
      </c>
      <c r="H2589" s="28" t="s">
        <v>84</v>
      </c>
      <c r="I2589" s="29" t="s">
        <v>138</v>
      </c>
      <c r="J2589" s="30">
        <v>288</v>
      </c>
      <c r="K2589" s="31">
        <v>0</v>
      </c>
      <c r="L2589" s="32">
        <f t="shared" si="138"/>
        <v>288</v>
      </c>
      <c r="M2589" s="30">
        <v>0</v>
      </c>
      <c r="N2589" s="32">
        <f t="shared" si="139"/>
        <v>288</v>
      </c>
      <c r="O2589" s="33"/>
      <c r="P2589" s="34"/>
    </row>
    <row r="2590" spans="1:16" s="35" customFormat="1" x14ac:dyDescent="0.3">
      <c r="A2590" s="22" t="s">
        <v>316</v>
      </c>
      <c r="B2590" s="23" t="s">
        <v>317</v>
      </c>
      <c r="C2590" s="24" t="s">
        <v>318</v>
      </c>
      <c r="D2590" s="25">
        <v>43647</v>
      </c>
      <c r="E2590" s="25">
        <v>44012</v>
      </c>
      <c r="F2590" s="26" t="s">
        <v>133</v>
      </c>
      <c r="G2590" s="27" t="s">
        <v>134</v>
      </c>
      <c r="H2590" s="28" t="s">
        <v>96</v>
      </c>
      <c r="I2590" s="29" t="s">
        <v>139</v>
      </c>
      <c r="J2590" s="30">
        <v>18181</v>
      </c>
      <c r="K2590" s="31">
        <v>0</v>
      </c>
      <c r="L2590" s="32">
        <f t="shared" si="138"/>
        <v>18181</v>
      </c>
      <c r="M2590" s="30">
        <v>0</v>
      </c>
      <c r="N2590" s="32">
        <f t="shared" si="139"/>
        <v>18181</v>
      </c>
      <c r="O2590" s="33"/>
      <c r="P2590" s="34"/>
    </row>
    <row r="2591" spans="1:16" s="35" customFormat="1" x14ac:dyDescent="0.3">
      <c r="A2591" s="22" t="s">
        <v>316</v>
      </c>
      <c r="B2591" s="23" t="s">
        <v>317</v>
      </c>
      <c r="C2591" s="24" t="s">
        <v>318</v>
      </c>
      <c r="D2591" s="25">
        <v>43647</v>
      </c>
      <c r="E2591" s="25">
        <v>44012</v>
      </c>
      <c r="F2591" s="26" t="s">
        <v>133</v>
      </c>
      <c r="G2591" s="27" t="s">
        <v>134</v>
      </c>
      <c r="H2591" s="28" t="s">
        <v>98</v>
      </c>
      <c r="I2591" s="29" t="s">
        <v>140</v>
      </c>
      <c r="J2591" s="30">
        <v>6937</v>
      </c>
      <c r="K2591" s="31">
        <v>0</v>
      </c>
      <c r="L2591" s="32">
        <f t="shared" si="138"/>
        <v>6937</v>
      </c>
      <c r="M2591" s="30">
        <v>0</v>
      </c>
      <c r="N2591" s="32">
        <f t="shared" si="139"/>
        <v>6937</v>
      </c>
      <c r="O2591" s="33"/>
      <c r="P2591" s="34"/>
    </row>
    <row r="2592" spans="1:16" s="35" customFormat="1" x14ac:dyDescent="0.3">
      <c r="A2592" s="22" t="s">
        <v>316</v>
      </c>
      <c r="B2592" s="23" t="s">
        <v>317</v>
      </c>
      <c r="C2592" s="24" t="s">
        <v>318</v>
      </c>
      <c r="D2592" s="25">
        <v>43647</v>
      </c>
      <c r="E2592" s="25">
        <v>44012</v>
      </c>
      <c r="F2592" s="26" t="s">
        <v>133</v>
      </c>
      <c r="G2592" s="27" t="s">
        <v>134</v>
      </c>
      <c r="H2592" s="28" t="s">
        <v>100</v>
      </c>
      <c r="I2592" s="29" t="s">
        <v>141</v>
      </c>
      <c r="J2592" s="30">
        <v>1197</v>
      </c>
      <c r="K2592" s="31">
        <v>0</v>
      </c>
      <c r="L2592" s="32">
        <f t="shared" si="138"/>
        <v>1197</v>
      </c>
      <c r="M2592" s="30">
        <v>0</v>
      </c>
      <c r="N2592" s="32">
        <f t="shared" si="139"/>
        <v>1197</v>
      </c>
      <c r="O2592" s="33"/>
      <c r="P2592" s="34"/>
    </row>
    <row r="2593" spans="1:16" s="35" customFormat="1" x14ac:dyDescent="0.3">
      <c r="A2593" s="22" t="s">
        <v>316</v>
      </c>
      <c r="B2593" s="23" t="s">
        <v>317</v>
      </c>
      <c r="C2593" s="24" t="s">
        <v>318</v>
      </c>
      <c r="D2593" s="25">
        <v>43647</v>
      </c>
      <c r="E2593" s="25">
        <v>44012</v>
      </c>
      <c r="F2593" s="26" t="s">
        <v>133</v>
      </c>
      <c r="G2593" s="27" t="s">
        <v>134</v>
      </c>
      <c r="H2593" s="28" t="s">
        <v>102</v>
      </c>
      <c r="I2593" s="29" t="s">
        <v>142</v>
      </c>
      <c r="J2593" s="30">
        <v>0</v>
      </c>
      <c r="K2593" s="31">
        <v>0</v>
      </c>
      <c r="L2593" s="32">
        <f t="shared" si="138"/>
        <v>0</v>
      </c>
      <c r="M2593" s="30">
        <v>0</v>
      </c>
      <c r="N2593" s="32">
        <f t="shared" si="139"/>
        <v>0</v>
      </c>
      <c r="O2593" s="33"/>
      <c r="P2593" s="34"/>
    </row>
    <row r="2594" spans="1:16" s="35" customFormat="1" x14ac:dyDescent="0.3">
      <c r="A2594" s="22" t="s">
        <v>316</v>
      </c>
      <c r="B2594" s="23" t="s">
        <v>317</v>
      </c>
      <c r="C2594" s="24" t="s">
        <v>318</v>
      </c>
      <c r="D2594" s="25">
        <v>43647</v>
      </c>
      <c r="E2594" s="25">
        <v>44012</v>
      </c>
      <c r="F2594" s="26" t="s">
        <v>133</v>
      </c>
      <c r="G2594" s="27" t="s">
        <v>134</v>
      </c>
      <c r="H2594" s="28" t="s">
        <v>104</v>
      </c>
      <c r="I2594" s="29" t="s">
        <v>143</v>
      </c>
      <c r="J2594" s="30">
        <v>57350</v>
      </c>
      <c r="K2594" s="31">
        <v>0</v>
      </c>
      <c r="L2594" s="32">
        <f t="shared" si="138"/>
        <v>57350</v>
      </c>
      <c r="M2594" s="30">
        <v>0</v>
      </c>
      <c r="N2594" s="32">
        <f t="shared" si="139"/>
        <v>57350</v>
      </c>
      <c r="O2594" s="33"/>
      <c r="P2594" s="34"/>
    </row>
    <row r="2595" spans="1:16" s="35" customFormat="1" x14ac:dyDescent="0.3">
      <c r="A2595" s="22" t="s">
        <v>316</v>
      </c>
      <c r="B2595" s="23" t="s">
        <v>317</v>
      </c>
      <c r="C2595" s="24" t="s">
        <v>318</v>
      </c>
      <c r="D2595" s="25">
        <v>43647</v>
      </c>
      <c r="E2595" s="25">
        <v>44012</v>
      </c>
      <c r="F2595" s="26" t="s">
        <v>133</v>
      </c>
      <c r="G2595" s="27" t="s">
        <v>134</v>
      </c>
      <c r="H2595" s="28" t="s">
        <v>106</v>
      </c>
      <c r="I2595" s="29" t="s">
        <v>144</v>
      </c>
      <c r="J2595" s="30">
        <v>0</v>
      </c>
      <c r="K2595" s="31">
        <v>0</v>
      </c>
      <c r="L2595" s="32">
        <f t="shared" si="138"/>
        <v>0</v>
      </c>
      <c r="M2595" s="30">
        <v>0</v>
      </c>
      <c r="N2595" s="32">
        <f t="shared" si="139"/>
        <v>0</v>
      </c>
      <c r="O2595" s="33"/>
      <c r="P2595" s="34"/>
    </row>
    <row r="2596" spans="1:16" s="35" customFormat="1" x14ac:dyDescent="0.3">
      <c r="A2596" s="22" t="s">
        <v>316</v>
      </c>
      <c r="B2596" s="23" t="s">
        <v>317</v>
      </c>
      <c r="C2596" s="24" t="s">
        <v>318</v>
      </c>
      <c r="D2596" s="25">
        <v>43647</v>
      </c>
      <c r="E2596" s="25">
        <v>44012</v>
      </c>
      <c r="F2596" s="26" t="s">
        <v>133</v>
      </c>
      <c r="G2596" s="27" t="s">
        <v>134</v>
      </c>
      <c r="H2596" s="28" t="s">
        <v>108</v>
      </c>
      <c r="I2596" s="29" t="s">
        <v>109</v>
      </c>
      <c r="J2596" s="30">
        <v>404</v>
      </c>
      <c r="K2596" s="31">
        <v>0</v>
      </c>
      <c r="L2596" s="32">
        <f t="shared" si="138"/>
        <v>404</v>
      </c>
      <c r="M2596" s="30">
        <v>0</v>
      </c>
      <c r="N2596" s="32">
        <f t="shared" si="139"/>
        <v>404</v>
      </c>
      <c r="O2596" s="33"/>
      <c r="P2596" s="34"/>
    </row>
    <row r="2597" spans="1:16" s="35" customFormat="1" x14ac:dyDescent="0.3">
      <c r="A2597" s="22" t="s">
        <v>316</v>
      </c>
      <c r="B2597" s="23" t="s">
        <v>317</v>
      </c>
      <c r="C2597" s="24" t="s">
        <v>318</v>
      </c>
      <c r="D2597" s="25">
        <v>43647</v>
      </c>
      <c r="E2597" s="25">
        <v>44012</v>
      </c>
      <c r="F2597" s="45" t="s">
        <v>133</v>
      </c>
      <c r="G2597" s="46" t="s">
        <v>134</v>
      </c>
      <c r="H2597" s="47" t="s">
        <v>34</v>
      </c>
      <c r="I2597" s="48" t="s">
        <v>145</v>
      </c>
      <c r="J2597" s="49">
        <f>SUM(J2585:J2596)</f>
        <v>175691</v>
      </c>
      <c r="K2597" s="50">
        <f>SUM(K2585:K2596)</f>
        <v>3615</v>
      </c>
      <c r="L2597" s="51">
        <f t="shared" si="138"/>
        <v>179306</v>
      </c>
      <c r="M2597" s="49">
        <f>SUM(M2585:M2596)</f>
        <v>0</v>
      </c>
      <c r="N2597" s="51">
        <f t="shared" si="139"/>
        <v>179306</v>
      </c>
      <c r="O2597" s="52"/>
      <c r="P2597" s="53"/>
    </row>
    <row r="2598" spans="1:16" s="35" customFormat="1" x14ac:dyDescent="0.3">
      <c r="A2598" s="22" t="s">
        <v>316</v>
      </c>
      <c r="B2598" s="23" t="s">
        <v>317</v>
      </c>
      <c r="C2598" s="24" t="s">
        <v>318</v>
      </c>
      <c r="D2598" s="25">
        <v>43647</v>
      </c>
      <c r="E2598" s="25">
        <v>44012</v>
      </c>
      <c r="F2598" s="26" t="s">
        <v>146</v>
      </c>
      <c r="G2598" s="27" t="s">
        <v>147</v>
      </c>
      <c r="H2598" s="28" t="s">
        <v>42</v>
      </c>
      <c r="I2598" s="29" t="s">
        <v>135</v>
      </c>
      <c r="J2598" s="30">
        <v>179939</v>
      </c>
      <c r="K2598" s="31">
        <v>0</v>
      </c>
      <c r="L2598" s="32">
        <f t="shared" si="138"/>
        <v>179939</v>
      </c>
      <c r="M2598" s="30">
        <v>0</v>
      </c>
      <c r="N2598" s="32">
        <f t="shared" si="139"/>
        <v>179939</v>
      </c>
      <c r="O2598" s="33">
        <v>10572</v>
      </c>
      <c r="P2598" s="34">
        <v>11184.769682726204</v>
      </c>
    </row>
    <row r="2599" spans="1:16" s="35" customFormat="1" x14ac:dyDescent="0.3">
      <c r="A2599" s="22" t="s">
        <v>316</v>
      </c>
      <c r="B2599" s="23" t="s">
        <v>317</v>
      </c>
      <c r="C2599" s="24" t="s">
        <v>318</v>
      </c>
      <c r="D2599" s="25">
        <v>43647</v>
      </c>
      <c r="E2599" s="25">
        <v>44012</v>
      </c>
      <c r="F2599" s="26" t="s">
        <v>146</v>
      </c>
      <c r="G2599" s="27" t="s">
        <v>147</v>
      </c>
      <c r="H2599" s="28" t="s">
        <v>44</v>
      </c>
      <c r="I2599" s="29" t="s">
        <v>45</v>
      </c>
      <c r="J2599" s="30">
        <v>25756</v>
      </c>
      <c r="K2599" s="31">
        <v>10172</v>
      </c>
      <c r="L2599" s="32">
        <f t="shared" si="138"/>
        <v>35928</v>
      </c>
      <c r="M2599" s="30">
        <v>0</v>
      </c>
      <c r="N2599" s="32">
        <f t="shared" si="139"/>
        <v>35928</v>
      </c>
      <c r="O2599" s="33"/>
      <c r="P2599" s="34"/>
    </row>
    <row r="2600" spans="1:16" s="35" customFormat="1" x14ac:dyDescent="0.3">
      <c r="A2600" s="22" t="s">
        <v>316</v>
      </c>
      <c r="B2600" s="23" t="s">
        <v>317</v>
      </c>
      <c r="C2600" s="24" t="s">
        <v>318</v>
      </c>
      <c r="D2600" s="25">
        <v>43647</v>
      </c>
      <c r="E2600" s="25">
        <v>44012</v>
      </c>
      <c r="F2600" s="26" t="s">
        <v>146</v>
      </c>
      <c r="G2600" s="27" t="s">
        <v>147</v>
      </c>
      <c r="H2600" s="28" t="s">
        <v>96</v>
      </c>
      <c r="I2600" s="29" t="s">
        <v>139</v>
      </c>
      <c r="J2600" s="30">
        <v>9989</v>
      </c>
      <c r="K2600" s="31">
        <v>0</v>
      </c>
      <c r="L2600" s="32">
        <f t="shared" si="138"/>
        <v>9989</v>
      </c>
      <c r="M2600" s="30">
        <v>0</v>
      </c>
      <c r="N2600" s="32">
        <f t="shared" si="139"/>
        <v>9989</v>
      </c>
      <c r="O2600" s="33"/>
      <c r="P2600" s="34"/>
    </row>
    <row r="2601" spans="1:16" s="35" customFormat="1" x14ac:dyDescent="0.3">
      <c r="A2601" s="22" t="s">
        <v>316</v>
      </c>
      <c r="B2601" s="23" t="s">
        <v>317</v>
      </c>
      <c r="C2601" s="24" t="s">
        <v>318</v>
      </c>
      <c r="D2601" s="25">
        <v>43647</v>
      </c>
      <c r="E2601" s="25">
        <v>44012</v>
      </c>
      <c r="F2601" s="26" t="s">
        <v>146</v>
      </c>
      <c r="G2601" s="27" t="s">
        <v>147</v>
      </c>
      <c r="H2601" s="28" t="s">
        <v>148</v>
      </c>
      <c r="I2601" s="29" t="s">
        <v>149</v>
      </c>
      <c r="J2601" s="30">
        <v>154805</v>
      </c>
      <c r="K2601" s="31">
        <v>0</v>
      </c>
      <c r="L2601" s="32">
        <f t="shared" si="138"/>
        <v>154805</v>
      </c>
      <c r="M2601" s="30">
        <v>-1069</v>
      </c>
      <c r="N2601" s="32">
        <f t="shared" si="139"/>
        <v>153736</v>
      </c>
      <c r="O2601" s="33"/>
      <c r="P2601" s="34"/>
    </row>
    <row r="2602" spans="1:16" s="35" customFormat="1" x14ac:dyDescent="0.3">
      <c r="A2602" s="22" t="s">
        <v>316</v>
      </c>
      <c r="B2602" s="23" t="s">
        <v>317</v>
      </c>
      <c r="C2602" s="24" t="s">
        <v>318</v>
      </c>
      <c r="D2602" s="25">
        <v>43647</v>
      </c>
      <c r="E2602" s="25">
        <v>44012</v>
      </c>
      <c r="F2602" s="26" t="s">
        <v>146</v>
      </c>
      <c r="G2602" s="27" t="s">
        <v>147</v>
      </c>
      <c r="H2602" s="28" t="s">
        <v>150</v>
      </c>
      <c r="I2602" s="29" t="s">
        <v>151</v>
      </c>
      <c r="J2602" s="30">
        <v>17335</v>
      </c>
      <c r="K2602" s="31">
        <v>1042.45</v>
      </c>
      <c r="L2602" s="32">
        <f t="shared" si="138"/>
        <v>18377.45</v>
      </c>
      <c r="M2602" s="30">
        <v>0</v>
      </c>
      <c r="N2602" s="32">
        <f t="shared" si="139"/>
        <v>18377.45</v>
      </c>
      <c r="O2602" s="33"/>
      <c r="P2602" s="34"/>
    </row>
    <row r="2603" spans="1:16" s="35" customFormat="1" x14ac:dyDescent="0.3">
      <c r="A2603" s="22" t="s">
        <v>316</v>
      </c>
      <c r="B2603" s="23" t="s">
        <v>317</v>
      </c>
      <c r="C2603" s="24" t="s">
        <v>318</v>
      </c>
      <c r="D2603" s="25">
        <v>43647</v>
      </c>
      <c r="E2603" s="25">
        <v>44012</v>
      </c>
      <c r="F2603" s="26" t="s">
        <v>146</v>
      </c>
      <c r="G2603" s="27" t="s">
        <v>147</v>
      </c>
      <c r="H2603" s="28" t="s">
        <v>108</v>
      </c>
      <c r="I2603" s="29" t="s">
        <v>109</v>
      </c>
      <c r="J2603" s="30">
        <v>0</v>
      </c>
      <c r="K2603" s="31">
        <v>0</v>
      </c>
      <c r="L2603" s="32">
        <f t="shared" si="138"/>
        <v>0</v>
      </c>
      <c r="M2603" s="30">
        <v>0</v>
      </c>
      <c r="N2603" s="32">
        <f t="shared" si="139"/>
        <v>0</v>
      </c>
      <c r="O2603" s="33"/>
      <c r="P2603" s="34"/>
    </row>
    <row r="2604" spans="1:16" s="35" customFormat="1" x14ac:dyDescent="0.3">
      <c r="A2604" s="22" t="s">
        <v>316</v>
      </c>
      <c r="B2604" s="23" t="s">
        <v>317</v>
      </c>
      <c r="C2604" s="24" t="s">
        <v>318</v>
      </c>
      <c r="D2604" s="25">
        <v>43647</v>
      </c>
      <c r="E2604" s="25">
        <v>44012</v>
      </c>
      <c r="F2604" s="45" t="s">
        <v>146</v>
      </c>
      <c r="G2604" s="46" t="s">
        <v>147</v>
      </c>
      <c r="H2604" s="47" t="s">
        <v>34</v>
      </c>
      <c r="I2604" s="48" t="s">
        <v>152</v>
      </c>
      <c r="J2604" s="49">
        <f>SUM(J2598:J2603)</f>
        <v>387824</v>
      </c>
      <c r="K2604" s="50">
        <f>SUM(K2598:K2603)</f>
        <v>11214.45</v>
      </c>
      <c r="L2604" s="51">
        <f t="shared" si="138"/>
        <v>399038.45</v>
      </c>
      <c r="M2604" s="49">
        <f>SUM(M2598:M2603)</f>
        <v>-1069</v>
      </c>
      <c r="N2604" s="51">
        <f t="shared" si="139"/>
        <v>397969.45</v>
      </c>
      <c r="O2604" s="52"/>
      <c r="P2604" s="53"/>
    </row>
    <row r="2605" spans="1:16" s="35" customFormat="1" x14ac:dyDescent="0.3">
      <c r="A2605" s="22" t="s">
        <v>316</v>
      </c>
      <c r="B2605" s="23" t="s">
        <v>317</v>
      </c>
      <c r="C2605" s="24" t="s">
        <v>318</v>
      </c>
      <c r="D2605" s="25">
        <v>43647</v>
      </c>
      <c r="E2605" s="25">
        <v>44012</v>
      </c>
      <c r="F2605" s="26" t="s">
        <v>153</v>
      </c>
      <c r="G2605" s="27" t="s">
        <v>154</v>
      </c>
      <c r="H2605" s="28" t="s">
        <v>42</v>
      </c>
      <c r="I2605" s="29" t="s">
        <v>135</v>
      </c>
      <c r="J2605" s="30">
        <v>32460</v>
      </c>
      <c r="K2605" s="31">
        <v>0</v>
      </c>
      <c r="L2605" s="32">
        <f t="shared" si="138"/>
        <v>32460</v>
      </c>
      <c r="M2605" s="30">
        <v>0</v>
      </c>
      <c r="N2605" s="32">
        <f t="shared" si="139"/>
        <v>32460</v>
      </c>
      <c r="O2605" s="33">
        <v>2927</v>
      </c>
      <c r="P2605" s="34">
        <v>3144.6916140667267</v>
      </c>
    </row>
    <row r="2606" spans="1:16" s="35" customFormat="1" x14ac:dyDescent="0.3">
      <c r="A2606" s="22" t="s">
        <v>316</v>
      </c>
      <c r="B2606" s="23" t="s">
        <v>317</v>
      </c>
      <c r="C2606" s="24" t="s">
        <v>318</v>
      </c>
      <c r="D2606" s="25">
        <v>43647</v>
      </c>
      <c r="E2606" s="25">
        <v>44012</v>
      </c>
      <c r="F2606" s="26" t="s">
        <v>153</v>
      </c>
      <c r="G2606" s="27" t="s">
        <v>154</v>
      </c>
      <c r="H2606" s="28" t="s">
        <v>44</v>
      </c>
      <c r="I2606" s="29" t="s">
        <v>45</v>
      </c>
      <c r="J2606" s="30">
        <v>5102</v>
      </c>
      <c r="K2606" s="31">
        <v>1835</v>
      </c>
      <c r="L2606" s="32">
        <f t="shared" si="138"/>
        <v>6937</v>
      </c>
      <c r="M2606" s="30">
        <v>0</v>
      </c>
      <c r="N2606" s="32">
        <f t="shared" si="139"/>
        <v>6937</v>
      </c>
      <c r="O2606" s="33"/>
      <c r="P2606" s="34"/>
    </row>
    <row r="2607" spans="1:16" s="35" customFormat="1" x14ac:dyDescent="0.3">
      <c r="A2607" s="22" t="s">
        <v>316</v>
      </c>
      <c r="B2607" s="23" t="s">
        <v>317</v>
      </c>
      <c r="C2607" s="24" t="s">
        <v>318</v>
      </c>
      <c r="D2607" s="25">
        <v>43647</v>
      </c>
      <c r="E2607" s="25">
        <v>44012</v>
      </c>
      <c r="F2607" s="26" t="s">
        <v>153</v>
      </c>
      <c r="G2607" s="27" t="s">
        <v>154</v>
      </c>
      <c r="H2607" s="28" t="s">
        <v>58</v>
      </c>
      <c r="I2607" s="29" t="s">
        <v>136</v>
      </c>
      <c r="J2607" s="30">
        <v>7607</v>
      </c>
      <c r="K2607" s="31">
        <v>0</v>
      </c>
      <c r="L2607" s="32">
        <f t="shared" si="138"/>
        <v>7607</v>
      </c>
      <c r="M2607" s="30">
        <v>0</v>
      </c>
      <c r="N2607" s="32">
        <f t="shared" si="139"/>
        <v>7607</v>
      </c>
      <c r="O2607" s="33"/>
      <c r="P2607" s="34"/>
    </row>
    <row r="2608" spans="1:16" s="35" customFormat="1" x14ac:dyDescent="0.3">
      <c r="A2608" s="22" t="s">
        <v>316</v>
      </c>
      <c r="B2608" s="23" t="s">
        <v>317</v>
      </c>
      <c r="C2608" s="24" t="s">
        <v>318</v>
      </c>
      <c r="D2608" s="25">
        <v>43647</v>
      </c>
      <c r="E2608" s="25">
        <v>44012</v>
      </c>
      <c r="F2608" s="26" t="s">
        <v>153</v>
      </c>
      <c r="G2608" s="27" t="s">
        <v>154</v>
      </c>
      <c r="H2608" s="28" t="s">
        <v>96</v>
      </c>
      <c r="I2608" s="29" t="s">
        <v>139</v>
      </c>
      <c r="J2608" s="30">
        <v>149</v>
      </c>
      <c r="K2608" s="31">
        <v>0</v>
      </c>
      <c r="L2608" s="32">
        <f t="shared" si="138"/>
        <v>149</v>
      </c>
      <c r="M2608" s="30">
        <v>0</v>
      </c>
      <c r="N2608" s="32">
        <f t="shared" si="139"/>
        <v>149</v>
      </c>
      <c r="O2608" s="33"/>
      <c r="P2608" s="34"/>
    </row>
    <row r="2609" spans="1:16" s="35" customFormat="1" x14ac:dyDescent="0.3">
      <c r="A2609" s="22" t="s">
        <v>316</v>
      </c>
      <c r="B2609" s="23" t="s">
        <v>317</v>
      </c>
      <c r="C2609" s="24" t="s">
        <v>318</v>
      </c>
      <c r="D2609" s="25">
        <v>43647</v>
      </c>
      <c r="E2609" s="25">
        <v>44012</v>
      </c>
      <c r="F2609" s="26" t="s">
        <v>153</v>
      </c>
      <c r="G2609" s="27" t="s">
        <v>154</v>
      </c>
      <c r="H2609" s="28" t="s">
        <v>155</v>
      </c>
      <c r="I2609" s="29" t="s">
        <v>156</v>
      </c>
      <c r="J2609" s="30">
        <v>1635</v>
      </c>
      <c r="K2609" s="31">
        <v>0</v>
      </c>
      <c r="L2609" s="32">
        <f t="shared" si="138"/>
        <v>1635</v>
      </c>
      <c r="M2609" s="30">
        <v>0</v>
      </c>
      <c r="N2609" s="32">
        <f t="shared" si="139"/>
        <v>1635</v>
      </c>
      <c r="O2609" s="33"/>
      <c r="P2609" s="34"/>
    </row>
    <row r="2610" spans="1:16" s="35" customFormat="1" x14ac:dyDescent="0.3">
      <c r="A2610" s="22" t="s">
        <v>316</v>
      </c>
      <c r="B2610" s="23" t="s">
        <v>317</v>
      </c>
      <c r="C2610" s="24" t="s">
        <v>318</v>
      </c>
      <c r="D2610" s="25">
        <v>43647</v>
      </c>
      <c r="E2610" s="25">
        <v>44012</v>
      </c>
      <c r="F2610" s="26" t="s">
        <v>153</v>
      </c>
      <c r="G2610" s="27" t="s">
        <v>154</v>
      </c>
      <c r="H2610" s="28" t="s">
        <v>108</v>
      </c>
      <c r="I2610" s="29" t="s">
        <v>109</v>
      </c>
      <c r="J2610" s="30">
        <v>0</v>
      </c>
      <c r="K2610" s="31">
        <v>0</v>
      </c>
      <c r="L2610" s="32">
        <f t="shared" si="138"/>
        <v>0</v>
      </c>
      <c r="M2610" s="30">
        <v>0</v>
      </c>
      <c r="N2610" s="32">
        <f t="shared" si="139"/>
        <v>0</v>
      </c>
      <c r="O2610" s="33"/>
      <c r="P2610" s="34"/>
    </row>
    <row r="2611" spans="1:16" s="35" customFormat="1" x14ac:dyDescent="0.3">
      <c r="A2611" s="22" t="s">
        <v>316</v>
      </c>
      <c r="B2611" s="23" t="s">
        <v>317</v>
      </c>
      <c r="C2611" s="24" t="s">
        <v>318</v>
      </c>
      <c r="D2611" s="25">
        <v>43647</v>
      </c>
      <c r="E2611" s="25">
        <v>44012</v>
      </c>
      <c r="F2611" s="45" t="s">
        <v>153</v>
      </c>
      <c r="G2611" s="46" t="s">
        <v>154</v>
      </c>
      <c r="H2611" s="47" t="s">
        <v>34</v>
      </c>
      <c r="I2611" s="48" t="s">
        <v>157</v>
      </c>
      <c r="J2611" s="49">
        <f>SUM(J2605:J2610)</f>
        <v>46953</v>
      </c>
      <c r="K2611" s="50">
        <f>SUM(K2605:K2610)</f>
        <v>1835</v>
      </c>
      <c r="L2611" s="51">
        <f t="shared" si="138"/>
        <v>48788</v>
      </c>
      <c r="M2611" s="49">
        <f>SUM(M2605:M2610)</f>
        <v>0</v>
      </c>
      <c r="N2611" s="51">
        <f t="shared" si="139"/>
        <v>48788</v>
      </c>
      <c r="O2611" s="52"/>
      <c r="P2611" s="53"/>
    </row>
    <row r="2612" spans="1:16" s="35" customFormat="1" x14ac:dyDescent="0.3">
      <c r="A2612" s="22" t="s">
        <v>316</v>
      </c>
      <c r="B2612" s="23" t="s">
        <v>317</v>
      </c>
      <c r="C2612" s="24" t="s">
        <v>318</v>
      </c>
      <c r="D2612" s="25">
        <v>43647</v>
      </c>
      <c r="E2612" s="25">
        <v>44012</v>
      </c>
      <c r="F2612" s="26" t="s">
        <v>158</v>
      </c>
      <c r="G2612" s="27" t="s">
        <v>159</v>
      </c>
      <c r="H2612" s="28" t="s">
        <v>42</v>
      </c>
      <c r="I2612" s="29" t="s">
        <v>135</v>
      </c>
      <c r="J2612" s="30">
        <v>87001</v>
      </c>
      <c r="K2612" s="31">
        <v>0</v>
      </c>
      <c r="L2612" s="32">
        <f t="shared" si="138"/>
        <v>87001</v>
      </c>
      <c r="M2612" s="30">
        <v>0</v>
      </c>
      <c r="N2612" s="32">
        <f t="shared" si="139"/>
        <v>87001</v>
      </c>
      <c r="O2612" s="33">
        <v>6698</v>
      </c>
      <c r="P2612" s="34">
        <v>7153.4857582755967</v>
      </c>
    </row>
    <row r="2613" spans="1:16" s="35" customFormat="1" x14ac:dyDescent="0.3">
      <c r="A2613" s="22" t="s">
        <v>316</v>
      </c>
      <c r="B2613" s="23" t="s">
        <v>317</v>
      </c>
      <c r="C2613" s="24" t="s">
        <v>318</v>
      </c>
      <c r="D2613" s="25">
        <v>43647</v>
      </c>
      <c r="E2613" s="25">
        <v>44012</v>
      </c>
      <c r="F2613" s="26" t="s">
        <v>158</v>
      </c>
      <c r="G2613" s="27" t="s">
        <v>159</v>
      </c>
      <c r="H2613" s="28" t="s">
        <v>44</v>
      </c>
      <c r="I2613" s="29" t="s">
        <v>160</v>
      </c>
      <c r="J2613" s="30">
        <v>13430</v>
      </c>
      <c r="K2613" s="31">
        <v>4918</v>
      </c>
      <c r="L2613" s="32">
        <f t="shared" si="138"/>
        <v>18348</v>
      </c>
      <c r="M2613" s="30">
        <v>0</v>
      </c>
      <c r="N2613" s="32">
        <f t="shared" si="139"/>
        <v>18348</v>
      </c>
      <c r="O2613" s="33"/>
      <c r="P2613" s="34"/>
    </row>
    <row r="2614" spans="1:16" s="35" customFormat="1" x14ac:dyDescent="0.3">
      <c r="A2614" s="22" t="s">
        <v>316</v>
      </c>
      <c r="B2614" s="23" t="s">
        <v>317</v>
      </c>
      <c r="C2614" s="24" t="s">
        <v>318</v>
      </c>
      <c r="D2614" s="25">
        <v>43647</v>
      </c>
      <c r="E2614" s="25">
        <v>44012</v>
      </c>
      <c r="F2614" s="26" t="s">
        <v>158</v>
      </c>
      <c r="G2614" s="27" t="s">
        <v>159</v>
      </c>
      <c r="H2614" s="28" t="s">
        <v>58</v>
      </c>
      <c r="I2614" s="29" t="s">
        <v>136</v>
      </c>
      <c r="J2614" s="30">
        <v>17106</v>
      </c>
      <c r="K2614" s="31">
        <v>0</v>
      </c>
      <c r="L2614" s="32">
        <f t="shared" si="138"/>
        <v>17106</v>
      </c>
      <c r="M2614" s="30">
        <v>0</v>
      </c>
      <c r="N2614" s="32">
        <f t="shared" si="139"/>
        <v>17106</v>
      </c>
      <c r="O2614" s="33"/>
      <c r="P2614" s="34"/>
    </row>
    <row r="2615" spans="1:16" s="35" customFormat="1" x14ac:dyDescent="0.3">
      <c r="A2615" s="22" t="s">
        <v>316</v>
      </c>
      <c r="B2615" s="23" t="s">
        <v>317</v>
      </c>
      <c r="C2615" s="24" t="s">
        <v>318</v>
      </c>
      <c r="D2615" s="25">
        <v>43647</v>
      </c>
      <c r="E2615" s="25">
        <v>44012</v>
      </c>
      <c r="F2615" s="26" t="s">
        <v>158</v>
      </c>
      <c r="G2615" s="27" t="s">
        <v>159</v>
      </c>
      <c r="H2615" s="28" t="s">
        <v>96</v>
      </c>
      <c r="I2615" s="29" t="s">
        <v>161</v>
      </c>
      <c r="J2615" s="30">
        <v>73</v>
      </c>
      <c r="K2615" s="31">
        <v>0</v>
      </c>
      <c r="L2615" s="32">
        <f t="shared" si="138"/>
        <v>73</v>
      </c>
      <c r="M2615" s="30">
        <v>0</v>
      </c>
      <c r="N2615" s="32">
        <f t="shared" si="139"/>
        <v>73</v>
      </c>
      <c r="O2615" s="33"/>
      <c r="P2615" s="34"/>
    </row>
    <row r="2616" spans="1:16" s="35" customFormat="1" x14ac:dyDescent="0.3">
      <c r="A2616" s="22" t="s">
        <v>316</v>
      </c>
      <c r="B2616" s="23" t="s">
        <v>317</v>
      </c>
      <c r="C2616" s="24" t="s">
        <v>318</v>
      </c>
      <c r="D2616" s="25">
        <v>43647</v>
      </c>
      <c r="E2616" s="25">
        <v>44012</v>
      </c>
      <c r="F2616" s="26" t="s">
        <v>158</v>
      </c>
      <c r="G2616" s="27" t="s">
        <v>159</v>
      </c>
      <c r="H2616" s="28" t="s">
        <v>108</v>
      </c>
      <c r="I2616" s="29" t="s">
        <v>109</v>
      </c>
      <c r="J2616" s="30">
        <v>0</v>
      </c>
      <c r="K2616" s="31">
        <v>0</v>
      </c>
      <c r="L2616" s="32">
        <f t="shared" si="138"/>
        <v>0</v>
      </c>
      <c r="M2616" s="30">
        <v>0</v>
      </c>
      <c r="N2616" s="32">
        <f t="shared" si="139"/>
        <v>0</v>
      </c>
      <c r="O2616" s="33"/>
      <c r="P2616" s="34"/>
    </row>
    <row r="2617" spans="1:16" s="35" customFormat="1" x14ac:dyDescent="0.3">
      <c r="A2617" s="22" t="s">
        <v>316</v>
      </c>
      <c r="B2617" s="23" t="s">
        <v>317</v>
      </c>
      <c r="C2617" s="24" t="s">
        <v>318</v>
      </c>
      <c r="D2617" s="25">
        <v>43647</v>
      </c>
      <c r="E2617" s="25">
        <v>44012</v>
      </c>
      <c r="F2617" s="45" t="s">
        <v>158</v>
      </c>
      <c r="G2617" s="46" t="s">
        <v>159</v>
      </c>
      <c r="H2617" s="47" t="s">
        <v>34</v>
      </c>
      <c r="I2617" s="48" t="s">
        <v>162</v>
      </c>
      <c r="J2617" s="49">
        <f>SUM(J2612:J2616)</f>
        <v>117610</v>
      </c>
      <c r="K2617" s="50">
        <f>SUM(K2612:K2616)</f>
        <v>4918</v>
      </c>
      <c r="L2617" s="51">
        <f t="shared" si="138"/>
        <v>122528</v>
      </c>
      <c r="M2617" s="49">
        <f>SUM(M2612:M2616)</f>
        <v>0</v>
      </c>
      <c r="N2617" s="51">
        <f t="shared" si="139"/>
        <v>122528</v>
      </c>
      <c r="O2617" s="52"/>
      <c r="P2617" s="53"/>
    </row>
    <row r="2618" spans="1:16" s="35" customFormat="1" x14ac:dyDescent="0.3">
      <c r="A2618" s="22" t="s">
        <v>316</v>
      </c>
      <c r="B2618" s="23" t="s">
        <v>317</v>
      </c>
      <c r="C2618" s="24" t="s">
        <v>318</v>
      </c>
      <c r="D2618" s="25">
        <v>43647</v>
      </c>
      <c r="E2618" s="25">
        <v>44012</v>
      </c>
      <c r="F2618" s="26" t="s">
        <v>163</v>
      </c>
      <c r="G2618" s="27" t="s">
        <v>164</v>
      </c>
      <c r="H2618" s="28" t="s">
        <v>42</v>
      </c>
      <c r="I2618" s="29" t="s">
        <v>165</v>
      </c>
      <c r="J2618" s="30">
        <v>191842</v>
      </c>
      <c r="K2618" s="31">
        <v>40979.587843501213</v>
      </c>
      <c r="L2618" s="32">
        <f t="shared" si="138"/>
        <v>232821.58784350121</v>
      </c>
      <c r="M2618" s="30">
        <v>0</v>
      </c>
      <c r="N2618" s="32">
        <f t="shared" si="139"/>
        <v>232821.58784350121</v>
      </c>
      <c r="O2618" s="33">
        <v>5783</v>
      </c>
      <c r="P2618" s="34">
        <v>6387.8247681387347</v>
      </c>
    </row>
    <row r="2619" spans="1:16" s="35" customFormat="1" x14ac:dyDescent="0.3">
      <c r="A2619" s="22" t="s">
        <v>316</v>
      </c>
      <c r="B2619" s="23" t="s">
        <v>317</v>
      </c>
      <c r="C2619" s="24" t="s">
        <v>318</v>
      </c>
      <c r="D2619" s="25">
        <v>43647</v>
      </c>
      <c r="E2619" s="25">
        <v>44012</v>
      </c>
      <c r="F2619" s="26" t="s">
        <v>163</v>
      </c>
      <c r="G2619" s="27" t="s">
        <v>164</v>
      </c>
      <c r="H2619" s="28" t="s">
        <v>166</v>
      </c>
      <c r="I2619" s="29" t="s">
        <v>167</v>
      </c>
      <c r="J2619" s="30">
        <v>0</v>
      </c>
      <c r="K2619" s="31">
        <v>45755.733765386416</v>
      </c>
      <c r="L2619" s="32">
        <f t="shared" si="138"/>
        <v>45755.733765386416</v>
      </c>
      <c r="M2619" s="30">
        <v>0</v>
      </c>
      <c r="N2619" s="32">
        <f t="shared" si="139"/>
        <v>45755.733765386416</v>
      </c>
      <c r="O2619" s="33"/>
      <c r="P2619" s="34"/>
    </row>
    <row r="2620" spans="1:16" s="35" customFormat="1" x14ac:dyDescent="0.3">
      <c r="A2620" s="22" t="s">
        <v>316</v>
      </c>
      <c r="B2620" s="23" t="s">
        <v>317</v>
      </c>
      <c r="C2620" s="24" t="s">
        <v>318</v>
      </c>
      <c r="D2620" s="25">
        <v>43647</v>
      </c>
      <c r="E2620" s="25">
        <v>44012</v>
      </c>
      <c r="F2620" s="26" t="s">
        <v>163</v>
      </c>
      <c r="G2620" s="27" t="s">
        <v>164</v>
      </c>
      <c r="H2620" s="28" t="s">
        <v>44</v>
      </c>
      <c r="I2620" s="29" t="s">
        <v>168</v>
      </c>
      <c r="J2620" s="30">
        <v>1228212</v>
      </c>
      <c r="K2620" s="31">
        <v>0</v>
      </c>
      <c r="L2620" s="32">
        <f t="shared" ref="L2620:L2672" si="140">SUM(J2620:K2620)</f>
        <v>1228212</v>
      </c>
      <c r="M2620" s="30">
        <v>0</v>
      </c>
      <c r="N2620" s="32">
        <f t="shared" ref="N2620:N2672" si="141">+SUM($L2620:$M2620)</f>
        <v>1228212</v>
      </c>
      <c r="O2620" s="33">
        <v>77067</v>
      </c>
      <c r="P2620" s="34">
        <v>82540.886061285637</v>
      </c>
    </row>
    <row r="2621" spans="1:16" s="35" customFormat="1" x14ac:dyDescent="0.3">
      <c r="A2621" s="22" t="s">
        <v>316</v>
      </c>
      <c r="B2621" s="23" t="s">
        <v>317</v>
      </c>
      <c r="C2621" s="24" t="s">
        <v>318</v>
      </c>
      <c r="D2621" s="25">
        <v>43647</v>
      </c>
      <c r="E2621" s="25">
        <v>44012</v>
      </c>
      <c r="F2621" s="26" t="s">
        <v>163</v>
      </c>
      <c r="G2621" s="27" t="s">
        <v>164</v>
      </c>
      <c r="H2621" s="28" t="s">
        <v>169</v>
      </c>
      <c r="I2621" s="29" t="s">
        <v>170</v>
      </c>
      <c r="J2621" s="30">
        <v>222088</v>
      </c>
      <c r="K2621" s="31">
        <v>39431.354873969569</v>
      </c>
      <c r="L2621" s="32">
        <f t="shared" si="140"/>
        <v>261519.35487396957</v>
      </c>
      <c r="M2621" s="30">
        <v>0</v>
      </c>
      <c r="N2621" s="32">
        <f t="shared" si="141"/>
        <v>261519.35487396957</v>
      </c>
      <c r="O2621" s="33"/>
      <c r="P2621" s="34"/>
    </row>
    <row r="2622" spans="1:16" s="35" customFormat="1" x14ac:dyDescent="0.3">
      <c r="A2622" s="22" t="s">
        <v>316</v>
      </c>
      <c r="B2622" s="23" t="s">
        <v>317</v>
      </c>
      <c r="C2622" s="24" t="s">
        <v>318</v>
      </c>
      <c r="D2622" s="25">
        <v>43647</v>
      </c>
      <c r="E2622" s="25">
        <v>44012</v>
      </c>
      <c r="F2622" s="26" t="s">
        <v>163</v>
      </c>
      <c r="G2622" s="27" t="s">
        <v>164</v>
      </c>
      <c r="H2622" s="28" t="s">
        <v>171</v>
      </c>
      <c r="I2622" s="29" t="s">
        <v>172</v>
      </c>
      <c r="J2622" s="30">
        <v>21046</v>
      </c>
      <c r="K2622" s="31">
        <v>0</v>
      </c>
      <c r="L2622" s="32">
        <f t="shared" si="140"/>
        <v>21046</v>
      </c>
      <c r="M2622" s="30">
        <v>0</v>
      </c>
      <c r="N2622" s="32">
        <f t="shared" si="141"/>
        <v>21046</v>
      </c>
      <c r="O2622" s="33">
        <v>0</v>
      </c>
      <c r="P2622" s="34">
        <v>0</v>
      </c>
    </row>
    <row r="2623" spans="1:16" s="35" customFormat="1" x14ac:dyDescent="0.3">
      <c r="A2623" s="22" t="s">
        <v>316</v>
      </c>
      <c r="B2623" s="23" t="s">
        <v>317</v>
      </c>
      <c r="C2623" s="24" t="s">
        <v>318</v>
      </c>
      <c r="D2623" s="25">
        <v>43647</v>
      </c>
      <c r="E2623" s="25">
        <v>44012</v>
      </c>
      <c r="F2623" s="26" t="s">
        <v>163</v>
      </c>
      <c r="G2623" s="27" t="s">
        <v>164</v>
      </c>
      <c r="H2623" s="28" t="s">
        <v>58</v>
      </c>
      <c r="I2623" s="29" t="s">
        <v>173</v>
      </c>
      <c r="J2623" s="30">
        <v>44112</v>
      </c>
      <c r="K2623" s="31">
        <v>0</v>
      </c>
      <c r="L2623" s="32">
        <f t="shared" si="140"/>
        <v>44112</v>
      </c>
      <c r="M2623" s="30">
        <v>0</v>
      </c>
      <c r="N2623" s="32">
        <f t="shared" si="141"/>
        <v>44112</v>
      </c>
      <c r="O2623" s="33"/>
      <c r="P2623" s="34"/>
    </row>
    <row r="2624" spans="1:16" s="35" customFormat="1" x14ac:dyDescent="0.3">
      <c r="A2624" s="22" t="s">
        <v>316</v>
      </c>
      <c r="B2624" s="23" t="s">
        <v>317</v>
      </c>
      <c r="C2624" s="24" t="s">
        <v>318</v>
      </c>
      <c r="D2624" s="25">
        <v>43647</v>
      </c>
      <c r="E2624" s="25">
        <v>44012</v>
      </c>
      <c r="F2624" s="26" t="s">
        <v>163</v>
      </c>
      <c r="G2624" s="27" t="s">
        <v>164</v>
      </c>
      <c r="H2624" s="28" t="s">
        <v>174</v>
      </c>
      <c r="I2624" s="29" t="s">
        <v>175</v>
      </c>
      <c r="J2624" s="30">
        <v>5827</v>
      </c>
      <c r="K2624" s="31">
        <v>0</v>
      </c>
      <c r="L2624" s="32">
        <f t="shared" si="140"/>
        <v>5827</v>
      </c>
      <c r="M2624" s="30">
        <v>0</v>
      </c>
      <c r="N2624" s="32">
        <f t="shared" si="141"/>
        <v>5827</v>
      </c>
      <c r="O2624" s="33"/>
      <c r="P2624" s="34"/>
    </row>
    <row r="2625" spans="1:16" s="35" customFormat="1" x14ac:dyDescent="0.3">
      <c r="A2625" s="22" t="s">
        <v>316</v>
      </c>
      <c r="B2625" s="23" t="s">
        <v>317</v>
      </c>
      <c r="C2625" s="24" t="s">
        <v>318</v>
      </c>
      <c r="D2625" s="25">
        <v>43647</v>
      </c>
      <c r="E2625" s="25">
        <v>44012</v>
      </c>
      <c r="F2625" s="26" t="s">
        <v>163</v>
      </c>
      <c r="G2625" s="27" t="s">
        <v>164</v>
      </c>
      <c r="H2625" s="28" t="s">
        <v>82</v>
      </c>
      <c r="I2625" s="29" t="s">
        <v>176</v>
      </c>
      <c r="J2625" s="30">
        <v>0</v>
      </c>
      <c r="K2625" s="31">
        <v>0</v>
      </c>
      <c r="L2625" s="32">
        <f t="shared" si="140"/>
        <v>0</v>
      </c>
      <c r="M2625" s="30">
        <v>0</v>
      </c>
      <c r="N2625" s="32">
        <f t="shared" si="141"/>
        <v>0</v>
      </c>
      <c r="O2625" s="33"/>
      <c r="P2625" s="34"/>
    </row>
    <row r="2626" spans="1:16" s="35" customFormat="1" x14ac:dyDescent="0.3">
      <c r="A2626" s="22" t="s">
        <v>316</v>
      </c>
      <c r="B2626" s="23" t="s">
        <v>317</v>
      </c>
      <c r="C2626" s="24" t="s">
        <v>318</v>
      </c>
      <c r="D2626" s="25">
        <v>43647</v>
      </c>
      <c r="E2626" s="25">
        <v>44012</v>
      </c>
      <c r="F2626" s="26" t="s">
        <v>163</v>
      </c>
      <c r="G2626" s="27" t="s">
        <v>164</v>
      </c>
      <c r="H2626" s="28" t="s">
        <v>96</v>
      </c>
      <c r="I2626" s="29" t="s">
        <v>177</v>
      </c>
      <c r="J2626" s="30">
        <v>0</v>
      </c>
      <c r="K2626" s="31">
        <v>0</v>
      </c>
      <c r="L2626" s="32">
        <f t="shared" si="140"/>
        <v>0</v>
      </c>
      <c r="M2626" s="30">
        <v>0</v>
      </c>
      <c r="N2626" s="32">
        <f t="shared" si="141"/>
        <v>0</v>
      </c>
      <c r="O2626" s="33"/>
      <c r="P2626" s="34"/>
    </row>
    <row r="2627" spans="1:16" s="35" customFormat="1" x14ac:dyDescent="0.3">
      <c r="A2627" s="22" t="s">
        <v>316</v>
      </c>
      <c r="B2627" s="23" t="s">
        <v>317</v>
      </c>
      <c r="C2627" s="24" t="s">
        <v>318</v>
      </c>
      <c r="D2627" s="25">
        <v>43647</v>
      </c>
      <c r="E2627" s="25">
        <v>44012</v>
      </c>
      <c r="F2627" s="26" t="s">
        <v>163</v>
      </c>
      <c r="G2627" s="27" t="s">
        <v>164</v>
      </c>
      <c r="H2627" s="28" t="s">
        <v>100</v>
      </c>
      <c r="I2627" s="29" t="s">
        <v>178</v>
      </c>
      <c r="J2627" s="30">
        <v>0</v>
      </c>
      <c r="K2627" s="31">
        <v>0</v>
      </c>
      <c r="L2627" s="32">
        <f t="shared" si="140"/>
        <v>0</v>
      </c>
      <c r="M2627" s="30">
        <v>0</v>
      </c>
      <c r="N2627" s="32">
        <f t="shared" si="141"/>
        <v>0</v>
      </c>
      <c r="O2627" s="33"/>
      <c r="P2627" s="34"/>
    </row>
    <row r="2628" spans="1:16" s="35" customFormat="1" x14ac:dyDescent="0.3">
      <c r="A2628" s="22" t="s">
        <v>316</v>
      </c>
      <c r="B2628" s="23" t="s">
        <v>317</v>
      </c>
      <c r="C2628" s="24" t="s">
        <v>318</v>
      </c>
      <c r="D2628" s="25">
        <v>43647</v>
      </c>
      <c r="E2628" s="25">
        <v>44012</v>
      </c>
      <c r="F2628" s="26" t="s">
        <v>163</v>
      </c>
      <c r="G2628" s="27" t="s">
        <v>164</v>
      </c>
      <c r="H2628" s="28" t="s">
        <v>150</v>
      </c>
      <c r="I2628" s="29" t="s">
        <v>179</v>
      </c>
      <c r="J2628" s="30">
        <v>0</v>
      </c>
      <c r="K2628" s="31">
        <v>0</v>
      </c>
      <c r="L2628" s="32">
        <f t="shared" si="140"/>
        <v>0</v>
      </c>
      <c r="M2628" s="30">
        <v>0</v>
      </c>
      <c r="N2628" s="32">
        <f t="shared" si="141"/>
        <v>0</v>
      </c>
      <c r="O2628" s="33"/>
      <c r="P2628" s="34"/>
    </row>
    <row r="2629" spans="1:16" s="35" customFormat="1" x14ac:dyDescent="0.3">
      <c r="A2629" s="22" t="s">
        <v>316</v>
      </c>
      <c r="B2629" s="23" t="s">
        <v>317</v>
      </c>
      <c r="C2629" s="24" t="s">
        <v>318</v>
      </c>
      <c r="D2629" s="25">
        <v>43647</v>
      </c>
      <c r="E2629" s="25">
        <v>44012</v>
      </c>
      <c r="F2629" s="26" t="s">
        <v>163</v>
      </c>
      <c r="G2629" s="27" t="s">
        <v>164</v>
      </c>
      <c r="H2629" s="28" t="s">
        <v>180</v>
      </c>
      <c r="I2629" s="29" t="s">
        <v>181</v>
      </c>
      <c r="J2629" s="30">
        <v>0</v>
      </c>
      <c r="K2629" s="31">
        <v>0</v>
      </c>
      <c r="L2629" s="32">
        <f t="shared" si="140"/>
        <v>0</v>
      </c>
      <c r="M2629" s="30">
        <v>0</v>
      </c>
      <c r="N2629" s="32">
        <f t="shared" si="141"/>
        <v>0</v>
      </c>
      <c r="O2629" s="33"/>
      <c r="P2629" s="34"/>
    </row>
    <row r="2630" spans="1:16" s="35" customFormat="1" x14ac:dyDescent="0.3">
      <c r="A2630" s="22" t="s">
        <v>316</v>
      </c>
      <c r="B2630" s="23" t="s">
        <v>317</v>
      </c>
      <c r="C2630" s="24" t="s">
        <v>318</v>
      </c>
      <c r="D2630" s="25">
        <v>43647</v>
      </c>
      <c r="E2630" s="25">
        <v>44012</v>
      </c>
      <c r="F2630" s="26" t="s">
        <v>163</v>
      </c>
      <c r="G2630" s="27" t="s">
        <v>164</v>
      </c>
      <c r="H2630" s="28" t="s">
        <v>182</v>
      </c>
      <c r="I2630" s="29" t="s">
        <v>183</v>
      </c>
      <c r="J2630" s="30">
        <v>0</v>
      </c>
      <c r="K2630" s="31">
        <v>0</v>
      </c>
      <c r="L2630" s="32">
        <f t="shared" si="140"/>
        <v>0</v>
      </c>
      <c r="M2630" s="30">
        <v>0</v>
      </c>
      <c r="N2630" s="32">
        <f t="shared" si="141"/>
        <v>0</v>
      </c>
      <c r="O2630" s="33"/>
      <c r="P2630" s="34"/>
    </row>
    <row r="2631" spans="1:16" s="35" customFormat="1" x14ac:dyDescent="0.3">
      <c r="A2631" s="22" t="s">
        <v>316</v>
      </c>
      <c r="B2631" s="23" t="s">
        <v>317</v>
      </c>
      <c r="C2631" s="24" t="s">
        <v>318</v>
      </c>
      <c r="D2631" s="25">
        <v>43647</v>
      </c>
      <c r="E2631" s="25">
        <v>44012</v>
      </c>
      <c r="F2631" s="26" t="s">
        <v>163</v>
      </c>
      <c r="G2631" s="27" t="s">
        <v>164</v>
      </c>
      <c r="H2631" s="28" t="s">
        <v>184</v>
      </c>
      <c r="I2631" s="29" t="s">
        <v>185</v>
      </c>
      <c r="J2631" s="30">
        <v>0</v>
      </c>
      <c r="K2631" s="31">
        <v>0</v>
      </c>
      <c r="L2631" s="32">
        <f t="shared" si="140"/>
        <v>0</v>
      </c>
      <c r="M2631" s="30">
        <v>0</v>
      </c>
      <c r="N2631" s="32">
        <f t="shared" si="141"/>
        <v>0</v>
      </c>
      <c r="O2631" s="33"/>
      <c r="P2631" s="34"/>
    </row>
    <row r="2632" spans="1:16" s="35" customFormat="1" x14ac:dyDescent="0.3">
      <c r="A2632" s="22" t="s">
        <v>316</v>
      </c>
      <c r="B2632" s="23" t="s">
        <v>317</v>
      </c>
      <c r="C2632" s="24" t="s">
        <v>318</v>
      </c>
      <c r="D2632" s="25">
        <v>43647</v>
      </c>
      <c r="E2632" s="25">
        <v>44012</v>
      </c>
      <c r="F2632" s="26" t="s">
        <v>163</v>
      </c>
      <c r="G2632" s="27" t="s">
        <v>164</v>
      </c>
      <c r="H2632" s="28" t="s">
        <v>186</v>
      </c>
      <c r="I2632" s="29" t="s">
        <v>187</v>
      </c>
      <c r="J2632" s="30">
        <v>0</v>
      </c>
      <c r="K2632" s="31">
        <v>0</v>
      </c>
      <c r="L2632" s="32">
        <f t="shared" si="140"/>
        <v>0</v>
      </c>
      <c r="M2632" s="30">
        <v>0</v>
      </c>
      <c r="N2632" s="32">
        <f t="shared" si="141"/>
        <v>0</v>
      </c>
      <c r="O2632" s="33"/>
      <c r="P2632" s="34"/>
    </row>
    <row r="2633" spans="1:16" s="35" customFormat="1" x14ac:dyDescent="0.3">
      <c r="A2633" s="22" t="s">
        <v>316</v>
      </c>
      <c r="B2633" s="23" t="s">
        <v>317</v>
      </c>
      <c r="C2633" s="24" t="s">
        <v>318</v>
      </c>
      <c r="D2633" s="25">
        <v>43647</v>
      </c>
      <c r="E2633" s="25">
        <v>44012</v>
      </c>
      <c r="F2633" s="26" t="s">
        <v>163</v>
      </c>
      <c r="G2633" s="27" t="s">
        <v>164</v>
      </c>
      <c r="H2633" s="28" t="s">
        <v>188</v>
      </c>
      <c r="I2633" s="29" t="s">
        <v>189</v>
      </c>
      <c r="J2633" s="30">
        <v>0</v>
      </c>
      <c r="K2633" s="31">
        <v>0</v>
      </c>
      <c r="L2633" s="32">
        <f t="shared" si="140"/>
        <v>0</v>
      </c>
      <c r="M2633" s="30">
        <v>0</v>
      </c>
      <c r="N2633" s="32">
        <f t="shared" si="141"/>
        <v>0</v>
      </c>
      <c r="O2633" s="33"/>
      <c r="P2633" s="34"/>
    </row>
    <row r="2634" spans="1:16" s="35" customFormat="1" x14ac:dyDescent="0.3">
      <c r="A2634" s="22" t="s">
        <v>316</v>
      </c>
      <c r="B2634" s="23" t="s">
        <v>317</v>
      </c>
      <c r="C2634" s="24" t="s">
        <v>318</v>
      </c>
      <c r="D2634" s="25">
        <v>43647</v>
      </c>
      <c r="E2634" s="25">
        <v>44012</v>
      </c>
      <c r="F2634" s="26" t="s">
        <v>163</v>
      </c>
      <c r="G2634" s="27" t="s">
        <v>164</v>
      </c>
      <c r="H2634" s="28" t="s">
        <v>108</v>
      </c>
      <c r="I2634" s="29" t="s">
        <v>109</v>
      </c>
      <c r="J2634" s="30">
        <v>2787</v>
      </c>
      <c r="K2634" s="31">
        <v>0</v>
      </c>
      <c r="L2634" s="32">
        <f t="shared" si="140"/>
        <v>2787</v>
      </c>
      <c r="M2634" s="30">
        <v>0</v>
      </c>
      <c r="N2634" s="32">
        <f t="shared" si="141"/>
        <v>2787</v>
      </c>
      <c r="O2634" s="33"/>
      <c r="P2634" s="34"/>
    </row>
    <row r="2635" spans="1:16" s="35" customFormat="1" x14ac:dyDescent="0.3">
      <c r="A2635" s="22" t="s">
        <v>316</v>
      </c>
      <c r="B2635" s="23" t="s">
        <v>317</v>
      </c>
      <c r="C2635" s="24" t="s">
        <v>318</v>
      </c>
      <c r="D2635" s="25">
        <v>43647</v>
      </c>
      <c r="E2635" s="25">
        <v>44012</v>
      </c>
      <c r="F2635" s="45" t="s">
        <v>163</v>
      </c>
      <c r="G2635" s="46" t="s">
        <v>164</v>
      </c>
      <c r="H2635" s="47" t="s">
        <v>34</v>
      </c>
      <c r="I2635" s="48" t="s">
        <v>190</v>
      </c>
      <c r="J2635" s="49">
        <f>SUM(J2618:J2634)</f>
        <v>1715914</v>
      </c>
      <c r="K2635" s="50">
        <f>SUM(K2618:K2634)</f>
        <v>126166.6764828572</v>
      </c>
      <c r="L2635" s="51">
        <f t="shared" si="140"/>
        <v>1842080.6764828572</v>
      </c>
      <c r="M2635" s="49">
        <f>SUM(M2618:M2634)</f>
        <v>0</v>
      </c>
      <c r="N2635" s="51">
        <f t="shared" si="141"/>
        <v>1842080.6764828572</v>
      </c>
      <c r="O2635" s="52"/>
      <c r="P2635" s="53"/>
    </row>
    <row r="2636" spans="1:16" s="35" customFormat="1" x14ac:dyDescent="0.3">
      <c r="A2636" s="22" t="s">
        <v>316</v>
      </c>
      <c r="B2636" s="23" t="s">
        <v>317</v>
      </c>
      <c r="C2636" s="24" t="s">
        <v>318</v>
      </c>
      <c r="D2636" s="25">
        <v>43647</v>
      </c>
      <c r="E2636" s="25">
        <v>44012</v>
      </c>
      <c r="F2636" s="26" t="s">
        <v>191</v>
      </c>
      <c r="G2636" s="27" t="s">
        <v>192</v>
      </c>
      <c r="H2636" s="28" t="s">
        <v>42</v>
      </c>
      <c r="I2636" s="29" t="s">
        <v>135</v>
      </c>
      <c r="J2636" s="30">
        <v>273939</v>
      </c>
      <c r="K2636" s="31">
        <v>0</v>
      </c>
      <c r="L2636" s="32">
        <f t="shared" si="140"/>
        <v>273939</v>
      </c>
      <c r="M2636" s="30">
        <v>0</v>
      </c>
      <c r="N2636" s="32">
        <f t="shared" si="141"/>
        <v>273939</v>
      </c>
      <c r="O2636" s="33">
        <v>15917</v>
      </c>
      <c r="P2636" s="34">
        <v>17298.901801278327</v>
      </c>
    </row>
    <row r="2637" spans="1:16" s="35" customFormat="1" x14ac:dyDescent="0.3">
      <c r="A2637" s="22" t="s">
        <v>316</v>
      </c>
      <c r="B2637" s="23" t="s">
        <v>317</v>
      </c>
      <c r="C2637" s="24" t="s">
        <v>318</v>
      </c>
      <c r="D2637" s="25">
        <v>43647</v>
      </c>
      <c r="E2637" s="25">
        <v>44012</v>
      </c>
      <c r="F2637" s="26" t="s">
        <v>191</v>
      </c>
      <c r="G2637" s="27" t="s">
        <v>192</v>
      </c>
      <c r="H2637" s="28" t="s">
        <v>44</v>
      </c>
      <c r="I2637" s="29" t="s">
        <v>45</v>
      </c>
      <c r="J2637" s="30">
        <v>46953</v>
      </c>
      <c r="K2637" s="31">
        <v>15487</v>
      </c>
      <c r="L2637" s="32">
        <f t="shared" si="140"/>
        <v>62440</v>
      </c>
      <c r="M2637" s="30">
        <v>0</v>
      </c>
      <c r="N2637" s="32">
        <f t="shared" si="141"/>
        <v>62440</v>
      </c>
      <c r="O2637" s="33"/>
      <c r="P2637" s="34"/>
    </row>
    <row r="2638" spans="1:16" s="35" customFormat="1" x14ac:dyDescent="0.3">
      <c r="A2638" s="22" t="s">
        <v>316</v>
      </c>
      <c r="B2638" s="23" t="s">
        <v>317</v>
      </c>
      <c r="C2638" s="24" t="s">
        <v>318</v>
      </c>
      <c r="D2638" s="25">
        <v>43647</v>
      </c>
      <c r="E2638" s="25">
        <v>44012</v>
      </c>
      <c r="F2638" s="26" t="s">
        <v>191</v>
      </c>
      <c r="G2638" s="27" t="s">
        <v>192</v>
      </c>
      <c r="H2638" s="28" t="s">
        <v>58</v>
      </c>
      <c r="I2638" s="29" t="s">
        <v>193</v>
      </c>
      <c r="J2638" s="30">
        <v>0</v>
      </c>
      <c r="K2638" s="31">
        <v>0</v>
      </c>
      <c r="L2638" s="32">
        <f t="shared" si="140"/>
        <v>0</v>
      </c>
      <c r="M2638" s="30">
        <v>0</v>
      </c>
      <c r="N2638" s="32">
        <f t="shared" si="141"/>
        <v>0</v>
      </c>
      <c r="O2638" s="33"/>
      <c r="P2638" s="34"/>
    </row>
    <row r="2639" spans="1:16" s="35" customFormat="1" x14ac:dyDescent="0.3">
      <c r="A2639" s="22" t="s">
        <v>316</v>
      </c>
      <c r="B2639" s="23" t="s">
        <v>317</v>
      </c>
      <c r="C2639" s="24" t="s">
        <v>318</v>
      </c>
      <c r="D2639" s="25">
        <v>43647</v>
      </c>
      <c r="E2639" s="25">
        <v>44012</v>
      </c>
      <c r="F2639" s="26" t="s">
        <v>191</v>
      </c>
      <c r="G2639" s="27" t="s">
        <v>192</v>
      </c>
      <c r="H2639" s="28" t="s">
        <v>96</v>
      </c>
      <c r="I2639" s="29" t="s">
        <v>177</v>
      </c>
      <c r="J2639" s="30">
        <v>2295</v>
      </c>
      <c r="K2639" s="31">
        <v>0</v>
      </c>
      <c r="L2639" s="32">
        <f t="shared" si="140"/>
        <v>2295</v>
      </c>
      <c r="M2639" s="30">
        <v>0</v>
      </c>
      <c r="N2639" s="32">
        <f t="shared" si="141"/>
        <v>2295</v>
      </c>
      <c r="O2639" s="33"/>
      <c r="P2639" s="34"/>
    </row>
    <row r="2640" spans="1:16" s="35" customFormat="1" x14ac:dyDescent="0.3">
      <c r="A2640" s="22" t="s">
        <v>316</v>
      </c>
      <c r="B2640" s="23" t="s">
        <v>317</v>
      </c>
      <c r="C2640" s="24" t="s">
        <v>318</v>
      </c>
      <c r="D2640" s="25">
        <v>43647</v>
      </c>
      <c r="E2640" s="25">
        <v>44012</v>
      </c>
      <c r="F2640" s="26" t="s">
        <v>191</v>
      </c>
      <c r="G2640" s="27" t="s">
        <v>192</v>
      </c>
      <c r="H2640" s="28" t="s">
        <v>108</v>
      </c>
      <c r="I2640" s="29" t="s">
        <v>109</v>
      </c>
      <c r="J2640" s="30">
        <v>4826</v>
      </c>
      <c r="K2640" s="31">
        <v>0</v>
      </c>
      <c r="L2640" s="32">
        <f t="shared" si="140"/>
        <v>4826</v>
      </c>
      <c r="M2640" s="30">
        <v>0</v>
      </c>
      <c r="N2640" s="32">
        <f t="shared" si="141"/>
        <v>4826</v>
      </c>
      <c r="O2640" s="33"/>
      <c r="P2640" s="34"/>
    </row>
    <row r="2641" spans="1:16" s="35" customFormat="1" x14ac:dyDescent="0.3">
      <c r="A2641" s="22" t="s">
        <v>316</v>
      </c>
      <c r="B2641" s="23" t="s">
        <v>317</v>
      </c>
      <c r="C2641" s="24" t="s">
        <v>318</v>
      </c>
      <c r="D2641" s="25">
        <v>43647</v>
      </c>
      <c r="E2641" s="25">
        <v>44012</v>
      </c>
      <c r="F2641" s="45" t="s">
        <v>191</v>
      </c>
      <c r="G2641" s="46" t="s">
        <v>192</v>
      </c>
      <c r="H2641" s="47" t="s">
        <v>34</v>
      </c>
      <c r="I2641" s="48" t="s">
        <v>194</v>
      </c>
      <c r="J2641" s="49">
        <f>SUM(J2636:J2640)</f>
        <v>328013</v>
      </c>
      <c r="K2641" s="50">
        <f>SUM(K2636:K2640)</f>
        <v>15487</v>
      </c>
      <c r="L2641" s="51">
        <f t="shared" si="140"/>
        <v>343500</v>
      </c>
      <c r="M2641" s="49">
        <f>SUM(M2636:M2640)</f>
        <v>0</v>
      </c>
      <c r="N2641" s="51">
        <f t="shared" si="141"/>
        <v>343500</v>
      </c>
      <c r="O2641" s="52"/>
      <c r="P2641" s="53"/>
    </row>
    <row r="2642" spans="1:16" s="35" customFormat="1" x14ac:dyDescent="0.3">
      <c r="A2642" s="22" t="s">
        <v>316</v>
      </c>
      <c r="B2642" s="23" t="s">
        <v>317</v>
      </c>
      <c r="C2642" s="24" t="s">
        <v>318</v>
      </c>
      <c r="D2642" s="25">
        <v>43647</v>
      </c>
      <c r="E2642" s="25">
        <v>44012</v>
      </c>
      <c r="F2642" s="26" t="s">
        <v>195</v>
      </c>
      <c r="G2642" s="27" t="s">
        <v>196</v>
      </c>
      <c r="H2642" s="28" t="s">
        <v>42</v>
      </c>
      <c r="I2642" s="29" t="s">
        <v>197</v>
      </c>
      <c r="J2642" s="30">
        <v>230542.59</v>
      </c>
      <c r="K2642" s="31">
        <v>0</v>
      </c>
      <c r="L2642" s="32">
        <f t="shared" si="140"/>
        <v>230542.59</v>
      </c>
      <c r="M2642" s="30">
        <v>0</v>
      </c>
      <c r="N2642" s="32">
        <f t="shared" si="141"/>
        <v>230542.59</v>
      </c>
      <c r="O2642" s="33">
        <v>16662</v>
      </c>
      <c r="P2642" s="34">
        <v>18065.335771639369</v>
      </c>
    </row>
    <row r="2643" spans="1:16" s="35" customFormat="1" x14ac:dyDescent="0.3">
      <c r="A2643" s="22" t="s">
        <v>316</v>
      </c>
      <c r="B2643" s="23" t="s">
        <v>317</v>
      </c>
      <c r="C2643" s="24" t="s">
        <v>318</v>
      </c>
      <c r="D2643" s="25">
        <v>43647</v>
      </c>
      <c r="E2643" s="25">
        <v>44012</v>
      </c>
      <c r="F2643" s="26" t="s">
        <v>195</v>
      </c>
      <c r="G2643" s="27" t="s">
        <v>196</v>
      </c>
      <c r="H2643" s="28" t="s">
        <v>44</v>
      </c>
      <c r="I2643" s="29" t="s">
        <v>198</v>
      </c>
      <c r="J2643" s="30">
        <v>39730.219999999994</v>
      </c>
      <c r="K2643" s="31">
        <v>0</v>
      </c>
      <c r="L2643" s="32">
        <f t="shared" si="140"/>
        <v>39730.219999999994</v>
      </c>
      <c r="M2643" s="30">
        <v>0</v>
      </c>
      <c r="N2643" s="32">
        <f t="shared" si="141"/>
        <v>39730.219999999994</v>
      </c>
      <c r="O2643" s="33"/>
      <c r="P2643" s="34"/>
    </row>
    <row r="2644" spans="1:16" s="35" customFormat="1" x14ac:dyDescent="0.3">
      <c r="A2644" s="22" t="s">
        <v>316</v>
      </c>
      <c r="B2644" s="23" t="s">
        <v>317</v>
      </c>
      <c r="C2644" s="24" t="s">
        <v>318</v>
      </c>
      <c r="D2644" s="25">
        <v>43647</v>
      </c>
      <c r="E2644" s="25">
        <v>44012</v>
      </c>
      <c r="F2644" s="26" t="s">
        <v>195</v>
      </c>
      <c r="G2644" s="27" t="s">
        <v>196</v>
      </c>
      <c r="H2644" s="28" t="s">
        <v>58</v>
      </c>
      <c r="I2644" s="29" t="s">
        <v>199</v>
      </c>
      <c r="J2644" s="30">
        <v>193.08</v>
      </c>
      <c r="K2644" s="31">
        <v>0</v>
      </c>
      <c r="L2644" s="32">
        <f t="shared" si="140"/>
        <v>193.08</v>
      </c>
      <c r="M2644" s="30">
        <v>0</v>
      </c>
      <c r="N2644" s="32">
        <f t="shared" si="141"/>
        <v>193.08</v>
      </c>
      <c r="O2644" s="33"/>
      <c r="P2644" s="34"/>
    </row>
    <row r="2645" spans="1:16" s="35" customFormat="1" x14ac:dyDescent="0.3">
      <c r="A2645" s="22" t="s">
        <v>316</v>
      </c>
      <c r="B2645" s="23" t="s">
        <v>317</v>
      </c>
      <c r="C2645" s="24" t="s">
        <v>318</v>
      </c>
      <c r="D2645" s="25">
        <v>43647</v>
      </c>
      <c r="E2645" s="25">
        <v>44012</v>
      </c>
      <c r="F2645" s="26" t="s">
        <v>195</v>
      </c>
      <c r="G2645" s="27" t="s">
        <v>196</v>
      </c>
      <c r="H2645" s="28" t="s">
        <v>96</v>
      </c>
      <c r="I2645" s="29" t="s">
        <v>139</v>
      </c>
      <c r="J2645" s="30">
        <v>143035.5</v>
      </c>
      <c r="K2645" s="31">
        <v>0</v>
      </c>
      <c r="L2645" s="32">
        <f t="shared" si="140"/>
        <v>143035.5</v>
      </c>
      <c r="M2645" s="30">
        <v>0</v>
      </c>
      <c r="N2645" s="32">
        <f t="shared" si="141"/>
        <v>143035.5</v>
      </c>
      <c r="O2645" s="33"/>
      <c r="P2645" s="34"/>
    </row>
    <row r="2646" spans="1:16" s="35" customFormat="1" x14ac:dyDescent="0.3">
      <c r="A2646" s="22" t="s">
        <v>316</v>
      </c>
      <c r="B2646" s="23" t="s">
        <v>317</v>
      </c>
      <c r="C2646" s="24" t="s">
        <v>318</v>
      </c>
      <c r="D2646" s="25">
        <v>43647</v>
      </c>
      <c r="E2646" s="25">
        <v>44012</v>
      </c>
      <c r="F2646" s="26" t="s">
        <v>195</v>
      </c>
      <c r="G2646" s="27" t="s">
        <v>196</v>
      </c>
      <c r="H2646" s="28" t="s">
        <v>200</v>
      </c>
      <c r="I2646" s="29" t="s">
        <v>201</v>
      </c>
      <c r="J2646" s="30">
        <v>302</v>
      </c>
      <c r="K2646" s="31">
        <v>15</v>
      </c>
      <c r="L2646" s="32">
        <f t="shared" si="140"/>
        <v>317</v>
      </c>
      <c r="M2646" s="30">
        <v>0</v>
      </c>
      <c r="N2646" s="32">
        <f t="shared" si="141"/>
        <v>317</v>
      </c>
      <c r="O2646" s="33"/>
      <c r="P2646" s="34"/>
    </row>
    <row r="2647" spans="1:16" s="35" customFormat="1" x14ac:dyDescent="0.3">
      <c r="A2647" s="22" t="s">
        <v>316</v>
      </c>
      <c r="B2647" s="23" t="s">
        <v>317</v>
      </c>
      <c r="C2647" s="24" t="s">
        <v>318</v>
      </c>
      <c r="D2647" s="25">
        <v>43647</v>
      </c>
      <c r="E2647" s="25">
        <v>44012</v>
      </c>
      <c r="F2647" s="26" t="s">
        <v>195</v>
      </c>
      <c r="G2647" s="27" t="s">
        <v>196</v>
      </c>
      <c r="H2647" s="28" t="s">
        <v>202</v>
      </c>
      <c r="I2647" s="29" t="s">
        <v>203</v>
      </c>
      <c r="J2647" s="30">
        <v>0</v>
      </c>
      <c r="K2647" s="31">
        <v>0</v>
      </c>
      <c r="L2647" s="32">
        <f t="shared" si="140"/>
        <v>0</v>
      </c>
      <c r="M2647" s="30">
        <v>0</v>
      </c>
      <c r="N2647" s="32">
        <f t="shared" si="141"/>
        <v>0</v>
      </c>
      <c r="O2647" s="33"/>
      <c r="P2647" s="34"/>
    </row>
    <row r="2648" spans="1:16" s="35" customFormat="1" x14ac:dyDescent="0.3">
      <c r="A2648" s="22" t="s">
        <v>316</v>
      </c>
      <c r="B2648" s="23" t="s">
        <v>317</v>
      </c>
      <c r="C2648" s="24" t="s">
        <v>318</v>
      </c>
      <c r="D2648" s="25">
        <v>43647</v>
      </c>
      <c r="E2648" s="25">
        <v>44012</v>
      </c>
      <c r="F2648" s="26" t="s">
        <v>195</v>
      </c>
      <c r="G2648" s="27" t="s">
        <v>196</v>
      </c>
      <c r="H2648" s="28" t="s">
        <v>204</v>
      </c>
      <c r="I2648" s="29" t="s">
        <v>205</v>
      </c>
      <c r="J2648" s="30">
        <v>0</v>
      </c>
      <c r="K2648" s="31">
        <v>0</v>
      </c>
      <c r="L2648" s="32">
        <f t="shared" si="140"/>
        <v>0</v>
      </c>
      <c r="M2648" s="30">
        <v>0</v>
      </c>
      <c r="N2648" s="32">
        <f t="shared" si="141"/>
        <v>0</v>
      </c>
      <c r="O2648" s="33"/>
      <c r="P2648" s="34"/>
    </row>
    <row r="2649" spans="1:16" s="35" customFormat="1" x14ac:dyDescent="0.3">
      <c r="A2649" s="22" t="s">
        <v>316</v>
      </c>
      <c r="B2649" s="23" t="s">
        <v>317</v>
      </c>
      <c r="C2649" s="24" t="s">
        <v>318</v>
      </c>
      <c r="D2649" s="25">
        <v>43647</v>
      </c>
      <c r="E2649" s="25">
        <v>44012</v>
      </c>
      <c r="F2649" s="26" t="s">
        <v>195</v>
      </c>
      <c r="G2649" s="27" t="s">
        <v>196</v>
      </c>
      <c r="H2649" s="28" t="s">
        <v>206</v>
      </c>
      <c r="I2649" s="29" t="s">
        <v>207</v>
      </c>
      <c r="J2649" s="30">
        <v>8948</v>
      </c>
      <c r="K2649" s="31">
        <v>454</v>
      </c>
      <c r="L2649" s="32">
        <f t="shared" si="140"/>
        <v>9402</v>
      </c>
      <c r="M2649" s="30">
        <v>0</v>
      </c>
      <c r="N2649" s="32">
        <f t="shared" si="141"/>
        <v>9402</v>
      </c>
      <c r="O2649" s="33"/>
      <c r="P2649" s="34"/>
    </row>
    <row r="2650" spans="1:16" s="35" customFormat="1" x14ac:dyDescent="0.3">
      <c r="A2650" s="22" t="s">
        <v>316</v>
      </c>
      <c r="B2650" s="23" t="s">
        <v>317</v>
      </c>
      <c r="C2650" s="24" t="s">
        <v>318</v>
      </c>
      <c r="D2650" s="25">
        <v>43647</v>
      </c>
      <c r="E2650" s="25">
        <v>44012</v>
      </c>
      <c r="F2650" s="26" t="s">
        <v>195</v>
      </c>
      <c r="G2650" s="27" t="s">
        <v>196</v>
      </c>
      <c r="H2650" s="28" t="s">
        <v>208</v>
      </c>
      <c r="I2650" s="29" t="s">
        <v>209</v>
      </c>
      <c r="J2650" s="30">
        <v>0</v>
      </c>
      <c r="K2650" s="31">
        <v>0</v>
      </c>
      <c r="L2650" s="32">
        <f t="shared" si="140"/>
        <v>0</v>
      </c>
      <c r="M2650" s="30">
        <v>0</v>
      </c>
      <c r="N2650" s="32">
        <f t="shared" si="141"/>
        <v>0</v>
      </c>
      <c r="O2650" s="33"/>
      <c r="P2650" s="34"/>
    </row>
    <row r="2651" spans="1:16" s="35" customFormat="1" x14ac:dyDescent="0.3">
      <c r="A2651" s="22" t="s">
        <v>316</v>
      </c>
      <c r="B2651" s="23" t="s">
        <v>317</v>
      </c>
      <c r="C2651" s="24" t="s">
        <v>318</v>
      </c>
      <c r="D2651" s="25">
        <v>43647</v>
      </c>
      <c r="E2651" s="25">
        <v>44012</v>
      </c>
      <c r="F2651" s="26" t="s">
        <v>195</v>
      </c>
      <c r="G2651" s="27" t="s">
        <v>196</v>
      </c>
      <c r="H2651" s="28" t="s">
        <v>210</v>
      </c>
      <c r="I2651" s="29" t="s">
        <v>211</v>
      </c>
      <c r="J2651" s="30">
        <v>0</v>
      </c>
      <c r="K2651" s="31">
        <v>0</v>
      </c>
      <c r="L2651" s="32">
        <f t="shared" si="140"/>
        <v>0</v>
      </c>
      <c r="M2651" s="30">
        <v>0</v>
      </c>
      <c r="N2651" s="32">
        <f t="shared" si="141"/>
        <v>0</v>
      </c>
      <c r="O2651" s="33"/>
      <c r="P2651" s="34"/>
    </row>
    <row r="2652" spans="1:16" s="35" customFormat="1" x14ac:dyDescent="0.3">
      <c r="A2652" s="22" t="s">
        <v>316</v>
      </c>
      <c r="B2652" s="23" t="s">
        <v>317</v>
      </c>
      <c r="C2652" s="24" t="s">
        <v>318</v>
      </c>
      <c r="D2652" s="25">
        <v>43647</v>
      </c>
      <c r="E2652" s="25">
        <v>44012</v>
      </c>
      <c r="F2652" s="26" t="s">
        <v>195</v>
      </c>
      <c r="G2652" s="27" t="s">
        <v>196</v>
      </c>
      <c r="H2652" s="28" t="s">
        <v>212</v>
      </c>
      <c r="I2652" s="29" t="s">
        <v>213</v>
      </c>
      <c r="J2652" s="30">
        <v>0</v>
      </c>
      <c r="K2652" s="31">
        <v>0</v>
      </c>
      <c r="L2652" s="32">
        <f t="shared" si="140"/>
        <v>0</v>
      </c>
      <c r="M2652" s="30">
        <v>0</v>
      </c>
      <c r="N2652" s="32">
        <f t="shared" si="141"/>
        <v>0</v>
      </c>
      <c r="O2652" s="33"/>
      <c r="P2652" s="34"/>
    </row>
    <row r="2653" spans="1:16" s="35" customFormat="1" x14ac:dyDescent="0.3">
      <c r="A2653" s="22" t="s">
        <v>316</v>
      </c>
      <c r="B2653" s="23" t="s">
        <v>317</v>
      </c>
      <c r="C2653" s="24" t="s">
        <v>318</v>
      </c>
      <c r="D2653" s="25">
        <v>43647</v>
      </c>
      <c r="E2653" s="25">
        <v>44012</v>
      </c>
      <c r="F2653" s="26" t="s">
        <v>195</v>
      </c>
      <c r="G2653" s="27" t="s">
        <v>196</v>
      </c>
      <c r="H2653" s="28" t="s">
        <v>214</v>
      </c>
      <c r="I2653" s="29" t="s">
        <v>215</v>
      </c>
      <c r="J2653" s="30">
        <v>0</v>
      </c>
      <c r="K2653" s="31">
        <v>0</v>
      </c>
      <c r="L2653" s="32">
        <f t="shared" si="140"/>
        <v>0</v>
      </c>
      <c r="M2653" s="30">
        <v>0</v>
      </c>
      <c r="N2653" s="32">
        <f t="shared" si="141"/>
        <v>0</v>
      </c>
      <c r="O2653" s="33"/>
      <c r="P2653" s="34"/>
    </row>
    <row r="2654" spans="1:16" s="35" customFormat="1" x14ac:dyDescent="0.3">
      <c r="A2654" s="22" t="s">
        <v>316</v>
      </c>
      <c r="B2654" s="23" t="s">
        <v>317</v>
      </c>
      <c r="C2654" s="24" t="s">
        <v>318</v>
      </c>
      <c r="D2654" s="25">
        <v>43647</v>
      </c>
      <c r="E2654" s="25">
        <v>44012</v>
      </c>
      <c r="F2654" s="26" t="s">
        <v>195</v>
      </c>
      <c r="G2654" s="27" t="s">
        <v>196</v>
      </c>
      <c r="H2654" s="28" t="s">
        <v>216</v>
      </c>
      <c r="I2654" s="29" t="s">
        <v>217</v>
      </c>
      <c r="J2654" s="30">
        <v>0</v>
      </c>
      <c r="K2654" s="31">
        <v>0</v>
      </c>
      <c r="L2654" s="32">
        <f t="shared" si="140"/>
        <v>0</v>
      </c>
      <c r="M2654" s="30">
        <v>0</v>
      </c>
      <c r="N2654" s="32">
        <f t="shared" si="141"/>
        <v>0</v>
      </c>
      <c r="O2654" s="33"/>
      <c r="P2654" s="34"/>
    </row>
    <row r="2655" spans="1:16" s="35" customFormat="1" x14ac:dyDescent="0.3">
      <c r="A2655" s="22" t="s">
        <v>316</v>
      </c>
      <c r="B2655" s="23" t="s">
        <v>317</v>
      </c>
      <c r="C2655" s="24" t="s">
        <v>318</v>
      </c>
      <c r="D2655" s="25">
        <v>43647</v>
      </c>
      <c r="E2655" s="25">
        <v>44012</v>
      </c>
      <c r="F2655" s="26" t="s">
        <v>195</v>
      </c>
      <c r="G2655" s="27" t="s">
        <v>196</v>
      </c>
      <c r="H2655" s="28" t="s">
        <v>108</v>
      </c>
      <c r="I2655" s="29" t="s">
        <v>109</v>
      </c>
      <c r="J2655" s="30">
        <v>973.67</v>
      </c>
      <c r="K2655" s="31">
        <v>0</v>
      </c>
      <c r="L2655" s="32">
        <f t="shared" si="140"/>
        <v>973.67</v>
      </c>
      <c r="M2655" s="30">
        <v>0</v>
      </c>
      <c r="N2655" s="32">
        <f t="shared" si="141"/>
        <v>973.67</v>
      </c>
      <c r="O2655" s="33"/>
      <c r="P2655" s="34"/>
    </row>
    <row r="2656" spans="1:16" s="35" customFormat="1" x14ac:dyDescent="0.3">
      <c r="A2656" s="22" t="s">
        <v>316</v>
      </c>
      <c r="B2656" s="23" t="s">
        <v>317</v>
      </c>
      <c r="C2656" s="24" t="s">
        <v>318</v>
      </c>
      <c r="D2656" s="25">
        <v>43647</v>
      </c>
      <c r="E2656" s="25">
        <v>44012</v>
      </c>
      <c r="F2656" s="45" t="s">
        <v>195</v>
      </c>
      <c r="G2656" s="46" t="s">
        <v>196</v>
      </c>
      <c r="H2656" s="47" t="s">
        <v>34</v>
      </c>
      <c r="I2656" s="48" t="s">
        <v>218</v>
      </c>
      <c r="J2656" s="49">
        <f>SUM(J2642:J2655)</f>
        <v>423725.06</v>
      </c>
      <c r="K2656" s="50">
        <f>SUM(K2642:K2655)</f>
        <v>469</v>
      </c>
      <c r="L2656" s="51">
        <f t="shared" si="140"/>
        <v>424194.06</v>
      </c>
      <c r="M2656" s="49">
        <f>SUM(M2642:M2655)</f>
        <v>0</v>
      </c>
      <c r="N2656" s="51">
        <f t="shared" si="141"/>
        <v>424194.06</v>
      </c>
      <c r="O2656" s="52"/>
      <c r="P2656" s="53"/>
    </row>
    <row r="2657" spans="1:16" s="35" customFormat="1" x14ac:dyDescent="0.3">
      <c r="A2657" s="22" t="s">
        <v>316</v>
      </c>
      <c r="B2657" s="23" t="s">
        <v>317</v>
      </c>
      <c r="C2657" s="24" t="s">
        <v>318</v>
      </c>
      <c r="D2657" s="25">
        <v>43647</v>
      </c>
      <c r="E2657" s="25">
        <v>44012</v>
      </c>
      <c r="F2657" s="26" t="s">
        <v>219</v>
      </c>
      <c r="G2657" s="27" t="s">
        <v>220</v>
      </c>
      <c r="H2657" s="28" t="s">
        <v>38</v>
      </c>
      <c r="I2657" s="29" t="s">
        <v>221</v>
      </c>
      <c r="J2657" s="30">
        <v>2100</v>
      </c>
      <c r="K2657" s="31">
        <v>0</v>
      </c>
      <c r="L2657" s="32">
        <f t="shared" si="140"/>
        <v>2100</v>
      </c>
      <c r="M2657" s="30">
        <v>0</v>
      </c>
      <c r="N2657" s="32">
        <f t="shared" si="141"/>
        <v>2100</v>
      </c>
      <c r="O2657" s="33">
        <v>0</v>
      </c>
      <c r="P2657" s="34">
        <v>0</v>
      </c>
    </row>
    <row r="2658" spans="1:16" s="35" customFormat="1" x14ac:dyDescent="0.3">
      <c r="A2658" s="22" t="s">
        <v>316</v>
      </c>
      <c r="B2658" s="23" t="s">
        <v>317</v>
      </c>
      <c r="C2658" s="24" t="s">
        <v>318</v>
      </c>
      <c r="D2658" s="25">
        <v>43647</v>
      </c>
      <c r="E2658" s="25">
        <v>44012</v>
      </c>
      <c r="F2658" s="26" t="s">
        <v>219</v>
      </c>
      <c r="G2658" s="27" t="s">
        <v>220</v>
      </c>
      <c r="H2658" s="28" t="s">
        <v>222</v>
      </c>
      <c r="I2658" s="29" t="s">
        <v>223</v>
      </c>
      <c r="J2658" s="30">
        <v>0</v>
      </c>
      <c r="K2658" s="31">
        <v>119</v>
      </c>
      <c r="L2658" s="32">
        <f t="shared" si="140"/>
        <v>119</v>
      </c>
      <c r="M2658" s="30">
        <v>0</v>
      </c>
      <c r="N2658" s="32">
        <f t="shared" si="141"/>
        <v>119</v>
      </c>
      <c r="O2658" s="33"/>
      <c r="P2658" s="34"/>
    </row>
    <row r="2659" spans="1:16" s="35" customFormat="1" x14ac:dyDescent="0.3">
      <c r="A2659" s="22" t="s">
        <v>316</v>
      </c>
      <c r="B2659" s="23" t="s">
        <v>317</v>
      </c>
      <c r="C2659" s="24" t="s">
        <v>318</v>
      </c>
      <c r="D2659" s="25">
        <v>43647</v>
      </c>
      <c r="E2659" s="25">
        <v>44012</v>
      </c>
      <c r="F2659" s="26" t="s">
        <v>219</v>
      </c>
      <c r="G2659" s="27" t="s">
        <v>220</v>
      </c>
      <c r="H2659" s="28" t="s">
        <v>224</v>
      </c>
      <c r="I2659" s="29" t="s">
        <v>225</v>
      </c>
      <c r="J2659" s="30">
        <v>0</v>
      </c>
      <c r="K2659" s="31">
        <v>0</v>
      </c>
      <c r="L2659" s="32">
        <f t="shared" si="140"/>
        <v>0</v>
      </c>
      <c r="M2659" s="30">
        <v>0</v>
      </c>
      <c r="N2659" s="32">
        <f t="shared" si="141"/>
        <v>0</v>
      </c>
      <c r="O2659" s="33"/>
      <c r="P2659" s="34"/>
    </row>
    <row r="2660" spans="1:16" s="35" customFormat="1" x14ac:dyDescent="0.3">
      <c r="A2660" s="22" t="s">
        <v>316</v>
      </c>
      <c r="B2660" s="23" t="s">
        <v>317</v>
      </c>
      <c r="C2660" s="24" t="s">
        <v>318</v>
      </c>
      <c r="D2660" s="25">
        <v>43647</v>
      </c>
      <c r="E2660" s="25">
        <v>44012</v>
      </c>
      <c r="F2660" s="26" t="s">
        <v>219</v>
      </c>
      <c r="G2660" s="27" t="s">
        <v>220</v>
      </c>
      <c r="H2660" s="28" t="s">
        <v>44</v>
      </c>
      <c r="I2660" s="29" t="s">
        <v>226</v>
      </c>
      <c r="J2660" s="30">
        <v>0</v>
      </c>
      <c r="K2660" s="31">
        <v>0</v>
      </c>
      <c r="L2660" s="32">
        <f t="shared" si="140"/>
        <v>0</v>
      </c>
      <c r="M2660" s="30">
        <v>0</v>
      </c>
      <c r="N2660" s="32">
        <f t="shared" si="141"/>
        <v>0</v>
      </c>
      <c r="O2660" s="33"/>
      <c r="P2660" s="34"/>
    </row>
    <row r="2661" spans="1:16" s="35" customFormat="1" x14ac:dyDescent="0.3">
      <c r="A2661" s="22" t="s">
        <v>316</v>
      </c>
      <c r="B2661" s="23" t="s">
        <v>317</v>
      </c>
      <c r="C2661" s="24" t="s">
        <v>318</v>
      </c>
      <c r="D2661" s="25">
        <v>43647</v>
      </c>
      <c r="E2661" s="25">
        <v>44012</v>
      </c>
      <c r="F2661" s="26" t="s">
        <v>219</v>
      </c>
      <c r="G2661" s="27" t="s">
        <v>220</v>
      </c>
      <c r="H2661" s="28" t="s">
        <v>64</v>
      </c>
      <c r="I2661" s="29" t="s">
        <v>227</v>
      </c>
      <c r="J2661" s="30">
        <v>0</v>
      </c>
      <c r="K2661" s="31">
        <v>0</v>
      </c>
      <c r="L2661" s="32">
        <f t="shared" si="140"/>
        <v>0</v>
      </c>
      <c r="M2661" s="30">
        <v>0</v>
      </c>
      <c r="N2661" s="32">
        <f t="shared" si="141"/>
        <v>0</v>
      </c>
      <c r="O2661" s="33"/>
      <c r="P2661" s="34"/>
    </row>
    <row r="2662" spans="1:16" s="35" customFormat="1" x14ac:dyDescent="0.3">
      <c r="A2662" s="22" t="s">
        <v>316</v>
      </c>
      <c r="B2662" s="23" t="s">
        <v>317</v>
      </c>
      <c r="C2662" s="24" t="s">
        <v>318</v>
      </c>
      <c r="D2662" s="25">
        <v>43647</v>
      </c>
      <c r="E2662" s="25">
        <v>44012</v>
      </c>
      <c r="F2662" s="26" t="s">
        <v>219</v>
      </c>
      <c r="G2662" s="27" t="s">
        <v>220</v>
      </c>
      <c r="H2662" s="28" t="s">
        <v>104</v>
      </c>
      <c r="I2662" s="29" t="s">
        <v>228</v>
      </c>
      <c r="J2662" s="30">
        <v>0</v>
      </c>
      <c r="K2662" s="31">
        <v>0</v>
      </c>
      <c r="L2662" s="32">
        <f t="shared" si="140"/>
        <v>0</v>
      </c>
      <c r="M2662" s="30">
        <v>0</v>
      </c>
      <c r="N2662" s="32">
        <f t="shared" si="141"/>
        <v>0</v>
      </c>
      <c r="O2662" s="33"/>
      <c r="P2662" s="34"/>
    </row>
    <row r="2663" spans="1:16" s="35" customFormat="1" x14ac:dyDescent="0.3">
      <c r="A2663" s="22" t="s">
        <v>316</v>
      </c>
      <c r="B2663" s="23" t="s">
        <v>317</v>
      </c>
      <c r="C2663" s="24" t="s">
        <v>318</v>
      </c>
      <c r="D2663" s="25">
        <v>43647</v>
      </c>
      <c r="E2663" s="25">
        <v>44012</v>
      </c>
      <c r="F2663" s="26" t="s">
        <v>219</v>
      </c>
      <c r="G2663" s="27" t="s">
        <v>220</v>
      </c>
      <c r="H2663" s="28" t="s">
        <v>106</v>
      </c>
      <c r="I2663" s="29" t="s">
        <v>229</v>
      </c>
      <c r="J2663" s="30">
        <v>0</v>
      </c>
      <c r="K2663" s="31">
        <v>0</v>
      </c>
      <c r="L2663" s="32">
        <f t="shared" si="140"/>
        <v>0</v>
      </c>
      <c r="M2663" s="30">
        <v>0</v>
      </c>
      <c r="N2663" s="32">
        <f t="shared" si="141"/>
        <v>0</v>
      </c>
      <c r="O2663" s="33"/>
      <c r="P2663" s="34"/>
    </row>
    <row r="2664" spans="1:16" s="35" customFormat="1" x14ac:dyDescent="0.3">
      <c r="A2664" s="22" t="s">
        <v>316</v>
      </c>
      <c r="B2664" s="23" t="s">
        <v>317</v>
      </c>
      <c r="C2664" s="24" t="s">
        <v>318</v>
      </c>
      <c r="D2664" s="25">
        <v>43647</v>
      </c>
      <c r="E2664" s="25">
        <v>44012</v>
      </c>
      <c r="F2664" s="26" t="s">
        <v>219</v>
      </c>
      <c r="G2664" s="27" t="s">
        <v>220</v>
      </c>
      <c r="H2664" s="28" t="s">
        <v>230</v>
      </c>
      <c r="I2664" s="29" t="s">
        <v>231</v>
      </c>
      <c r="J2664" s="30">
        <v>0</v>
      </c>
      <c r="K2664" s="31">
        <v>0</v>
      </c>
      <c r="L2664" s="32">
        <f t="shared" si="140"/>
        <v>0</v>
      </c>
      <c r="M2664" s="30">
        <v>0</v>
      </c>
      <c r="N2664" s="32">
        <f t="shared" si="141"/>
        <v>0</v>
      </c>
      <c r="O2664" s="33"/>
      <c r="P2664" s="34"/>
    </row>
    <row r="2665" spans="1:16" s="35" customFormat="1" x14ac:dyDescent="0.3">
      <c r="A2665" s="22" t="s">
        <v>316</v>
      </c>
      <c r="B2665" s="23" t="s">
        <v>317</v>
      </c>
      <c r="C2665" s="24" t="s">
        <v>318</v>
      </c>
      <c r="D2665" s="25">
        <v>43647</v>
      </c>
      <c r="E2665" s="25">
        <v>44012</v>
      </c>
      <c r="F2665" s="26" t="s">
        <v>219</v>
      </c>
      <c r="G2665" s="27" t="s">
        <v>220</v>
      </c>
      <c r="H2665" s="28" t="s">
        <v>148</v>
      </c>
      <c r="I2665" s="29" t="s">
        <v>232</v>
      </c>
      <c r="J2665" s="30">
        <v>0</v>
      </c>
      <c r="K2665" s="31">
        <v>0</v>
      </c>
      <c r="L2665" s="32">
        <f t="shared" si="140"/>
        <v>0</v>
      </c>
      <c r="M2665" s="30">
        <v>0</v>
      </c>
      <c r="N2665" s="32">
        <f t="shared" si="141"/>
        <v>0</v>
      </c>
      <c r="O2665" s="33"/>
      <c r="P2665" s="34"/>
    </row>
    <row r="2666" spans="1:16" s="35" customFormat="1" x14ac:dyDescent="0.3">
      <c r="A2666" s="22" t="s">
        <v>316</v>
      </c>
      <c r="B2666" s="23" t="s">
        <v>317</v>
      </c>
      <c r="C2666" s="24" t="s">
        <v>318</v>
      </c>
      <c r="D2666" s="25">
        <v>43647</v>
      </c>
      <c r="E2666" s="25">
        <v>44012</v>
      </c>
      <c r="F2666" s="26" t="s">
        <v>219</v>
      </c>
      <c r="G2666" s="27" t="s">
        <v>220</v>
      </c>
      <c r="H2666" s="28" t="s">
        <v>150</v>
      </c>
      <c r="I2666" s="29" t="s">
        <v>233</v>
      </c>
      <c r="J2666" s="30">
        <v>0</v>
      </c>
      <c r="K2666" s="31">
        <v>0</v>
      </c>
      <c r="L2666" s="32">
        <f t="shared" si="140"/>
        <v>0</v>
      </c>
      <c r="M2666" s="30">
        <v>0</v>
      </c>
      <c r="N2666" s="32">
        <f t="shared" si="141"/>
        <v>0</v>
      </c>
      <c r="O2666" s="33"/>
      <c r="P2666" s="34"/>
    </row>
    <row r="2667" spans="1:16" s="35" customFormat="1" x14ac:dyDescent="0.3">
      <c r="A2667" s="22" t="s">
        <v>316</v>
      </c>
      <c r="B2667" s="23" t="s">
        <v>317</v>
      </c>
      <c r="C2667" s="24" t="s">
        <v>318</v>
      </c>
      <c r="D2667" s="25">
        <v>43647</v>
      </c>
      <c r="E2667" s="25">
        <v>44012</v>
      </c>
      <c r="F2667" s="26" t="s">
        <v>219</v>
      </c>
      <c r="G2667" s="27" t="s">
        <v>220</v>
      </c>
      <c r="H2667" s="28" t="s">
        <v>234</v>
      </c>
      <c r="I2667" s="29" t="s">
        <v>235</v>
      </c>
      <c r="J2667" s="30">
        <v>0</v>
      </c>
      <c r="K2667" s="31">
        <v>0</v>
      </c>
      <c r="L2667" s="32">
        <f t="shared" si="140"/>
        <v>0</v>
      </c>
      <c r="M2667" s="30">
        <v>0</v>
      </c>
      <c r="N2667" s="32">
        <f t="shared" si="141"/>
        <v>0</v>
      </c>
      <c r="O2667" s="33"/>
      <c r="P2667" s="34"/>
    </row>
    <row r="2668" spans="1:16" s="35" customFormat="1" x14ac:dyDescent="0.3">
      <c r="A2668" s="22" t="s">
        <v>316</v>
      </c>
      <c r="B2668" s="23" t="s">
        <v>317</v>
      </c>
      <c r="C2668" s="24" t="s">
        <v>318</v>
      </c>
      <c r="D2668" s="25">
        <v>43647</v>
      </c>
      <c r="E2668" s="25">
        <v>44012</v>
      </c>
      <c r="F2668" s="26" t="s">
        <v>219</v>
      </c>
      <c r="G2668" s="27" t="s">
        <v>220</v>
      </c>
      <c r="H2668" s="28" t="s">
        <v>236</v>
      </c>
      <c r="I2668" s="29" t="s">
        <v>237</v>
      </c>
      <c r="J2668" s="30">
        <v>6572</v>
      </c>
      <c r="K2668" s="31">
        <v>0</v>
      </c>
      <c r="L2668" s="32">
        <f t="shared" si="140"/>
        <v>6572</v>
      </c>
      <c r="M2668" s="30">
        <v>0</v>
      </c>
      <c r="N2668" s="32">
        <f t="shared" si="141"/>
        <v>6572</v>
      </c>
      <c r="O2668" s="33"/>
      <c r="P2668" s="34"/>
    </row>
    <row r="2669" spans="1:16" s="35" customFormat="1" x14ac:dyDescent="0.3">
      <c r="A2669" s="22" t="s">
        <v>316</v>
      </c>
      <c r="B2669" s="23" t="s">
        <v>317</v>
      </c>
      <c r="C2669" s="24" t="s">
        <v>318</v>
      </c>
      <c r="D2669" s="25">
        <v>43647</v>
      </c>
      <c r="E2669" s="25">
        <v>44012</v>
      </c>
      <c r="F2669" s="26" t="s">
        <v>219</v>
      </c>
      <c r="G2669" s="27" t="s">
        <v>220</v>
      </c>
      <c r="H2669" s="28" t="s">
        <v>238</v>
      </c>
      <c r="I2669" s="29" t="s">
        <v>239</v>
      </c>
      <c r="J2669" s="30">
        <v>0</v>
      </c>
      <c r="K2669" s="31">
        <v>0</v>
      </c>
      <c r="L2669" s="32">
        <f t="shared" si="140"/>
        <v>0</v>
      </c>
      <c r="M2669" s="30">
        <v>0</v>
      </c>
      <c r="N2669" s="32">
        <f t="shared" si="141"/>
        <v>0</v>
      </c>
      <c r="O2669" s="33"/>
      <c r="P2669" s="34"/>
    </row>
    <row r="2670" spans="1:16" s="35" customFormat="1" x14ac:dyDescent="0.3">
      <c r="A2670" s="22" t="s">
        <v>316</v>
      </c>
      <c r="B2670" s="23" t="s">
        <v>317</v>
      </c>
      <c r="C2670" s="24" t="s">
        <v>318</v>
      </c>
      <c r="D2670" s="25">
        <v>43647</v>
      </c>
      <c r="E2670" s="25">
        <v>44012</v>
      </c>
      <c r="F2670" s="26" t="s">
        <v>219</v>
      </c>
      <c r="G2670" s="27" t="s">
        <v>220</v>
      </c>
      <c r="H2670" s="28" t="s">
        <v>108</v>
      </c>
      <c r="I2670" s="29" t="s">
        <v>109</v>
      </c>
      <c r="J2670" s="30">
        <v>0</v>
      </c>
      <c r="K2670" s="31">
        <v>0</v>
      </c>
      <c r="L2670" s="32">
        <f t="shared" si="140"/>
        <v>0</v>
      </c>
      <c r="M2670" s="30">
        <v>0</v>
      </c>
      <c r="N2670" s="32">
        <f t="shared" si="141"/>
        <v>0</v>
      </c>
      <c r="O2670" s="33"/>
      <c r="P2670" s="34"/>
    </row>
    <row r="2671" spans="1:16" s="35" customFormat="1" x14ac:dyDescent="0.3">
      <c r="A2671" s="22" t="s">
        <v>316</v>
      </c>
      <c r="B2671" s="23" t="s">
        <v>317</v>
      </c>
      <c r="C2671" s="24" t="s">
        <v>318</v>
      </c>
      <c r="D2671" s="25">
        <v>43647</v>
      </c>
      <c r="E2671" s="25">
        <v>44012</v>
      </c>
      <c r="F2671" s="45" t="s">
        <v>219</v>
      </c>
      <c r="G2671" s="46" t="s">
        <v>220</v>
      </c>
      <c r="H2671" s="47" t="s">
        <v>34</v>
      </c>
      <c r="I2671" s="48" t="s">
        <v>240</v>
      </c>
      <c r="J2671" s="49">
        <f>SUM(J2657:J2670)</f>
        <v>8672</v>
      </c>
      <c r="K2671" s="50">
        <f>SUM(K2657:K2670)</f>
        <v>119</v>
      </c>
      <c r="L2671" s="51">
        <f t="shared" si="140"/>
        <v>8791</v>
      </c>
      <c r="M2671" s="49">
        <f>SUM(M2657:M2670)</f>
        <v>0</v>
      </c>
      <c r="N2671" s="51">
        <f t="shared" si="141"/>
        <v>8791</v>
      </c>
      <c r="O2671" s="52"/>
      <c r="P2671" s="53"/>
    </row>
    <row r="2672" spans="1:16" s="35" customFormat="1" x14ac:dyDescent="0.3">
      <c r="A2672" s="22" t="s">
        <v>316</v>
      </c>
      <c r="B2672" s="23" t="s">
        <v>317</v>
      </c>
      <c r="C2672" s="24" t="s">
        <v>318</v>
      </c>
      <c r="D2672" s="25">
        <v>43647</v>
      </c>
      <c r="E2672" s="25">
        <v>44012</v>
      </c>
      <c r="F2672" s="36" t="s">
        <v>241</v>
      </c>
      <c r="G2672" s="37" t="s">
        <v>242</v>
      </c>
      <c r="H2672" s="38" t="s">
        <v>24</v>
      </c>
      <c r="I2672" s="39" t="s">
        <v>243</v>
      </c>
      <c r="J2672" s="40">
        <f>J2566+J2584+J2597+J2604+J2611+J2617+J2635+J2641+J2656+J2671</f>
        <v>4847989.4499999993</v>
      </c>
      <c r="K2672" s="41">
        <f>K2566+K2584+K2597+K2604+K2611+K2617+K2635+K2641+K2656+K2671</f>
        <v>-407008.87804678071</v>
      </c>
      <c r="L2672" s="42">
        <f t="shared" si="140"/>
        <v>4440980.5719532184</v>
      </c>
      <c r="M2672" s="40">
        <f>M2566+M2584+M2597+M2604+M2611+M2617+M2635+M2641+M2656+M2671</f>
        <v>-7085</v>
      </c>
      <c r="N2672" s="42">
        <f t="shared" si="141"/>
        <v>4433895.5719532184</v>
      </c>
      <c r="O2672" s="54">
        <f>SUM(O2530:O2671)</f>
        <v>141917</v>
      </c>
      <c r="P2672" s="55">
        <f>SUM(P2530:P2671)</f>
        <v>152599.62637611502</v>
      </c>
    </row>
    <row r="2673" spans="1:16" s="35" customFormat="1" x14ac:dyDescent="0.3">
      <c r="A2673" s="22" t="s">
        <v>316</v>
      </c>
      <c r="B2673" s="23" t="s">
        <v>317</v>
      </c>
      <c r="C2673" s="24" t="s">
        <v>318</v>
      </c>
      <c r="D2673" s="25">
        <v>43647</v>
      </c>
      <c r="E2673" s="25">
        <v>44012</v>
      </c>
      <c r="F2673" s="26" t="s">
        <v>241</v>
      </c>
      <c r="G2673" s="56" t="s">
        <v>244</v>
      </c>
      <c r="H2673" s="57" t="s">
        <v>26</v>
      </c>
      <c r="I2673" s="29" t="s">
        <v>245</v>
      </c>
      <c r="J2673" s="58">
        <v>4847989</v>
      </c>
      <c r="K2673" s="31"/>
      <c r="L2673" s="32"/>
      <c r="M2673" s="30"/>
      <c r="N2673" s="32"/>
      <c r="O2673" s="33"/>
      <c r="P2673" s="34"/>
    </row>
    <row r="2674" spans="1:16" s="35" customFormat="1" x14ac:dyDescent="0.3">
      <c r="A2674" s="22" t="s">
        <v>316</v>
      </c>
      <c r="B2674" s="23" t="s">
        <v>317</v>
      </c>
      <c r="C2674" s="24" t="s">
        <v>318</v>
      </c>
      <c r="D2674" s="25">
        <v>43647</v>
      </c>
      <c r="E2674" s="25">
        <v>44012</v>
      </c>
      <c r="F2674" s="26" t="s">
        <v>241</v>
      </c>
      <c r="G2674" s="56" t="s">
        <v>246</v>
      </c>
      <c r="H2674" s="57" t="s">
        <v>28</v>
      </c>
      <c r="I2674" s="29" t="s">
        <v>247</v>
      </c>
      <c r="J2674" s="30">
        <f>J2672-J2673</f>
        <v>0.44999999925494194</v>
      </c>
      <c r="K2674" s="31"/>
      <c r="L2674" s="32"/>
      <c r="M2674" s="30"/>
      <c r="N2674" s="32"/>
      <c r="O2674" s="33"/>
      <c r="P2674" s="34"/>
    </row>
    <row r="2675" spans="1:16" s="35" customFormat="1" x14ac:dyDescent="0.3">
      <c r="A2675" s="22" t="s">
        <v>316</v>
      </c>
      <c r="B2675" s="23" t="s">
        <v>317</v>
      </c>
      <c r="C2675" s="24" t="s">
        <v>318</v>
      </c>
      <c r="D2675" s="25">
        <v>43647</v>
      </c>
      <c r="E2675" s="25">
        <v>44012</v>
      </c>
      <c r="F2675" s="36" t="s">
        <v>241</v>
      </c>
      <c r="G2675" s="37" t="s">
        <v>248</v>
      </c>
      <c r="H2675" s="38" t="s">
        <v>30</v>
      </c>
      <c r="I2675" s="39" t="s">
        <v>248</v>
      </c>
      <c r="J2675" s="40">
        <f>J2529-J2672</f>
        <v>64254.550000000745</v>
      </c>
      <c r="K2675" s="41">
        <f>K2529-K2672</f>
        <v>407008.87804678071</v>
      </c>
      <c r="L2675" s="42">
        <f>L2529-L2672</f>
        <v>471263.42804678157</v>
      </c>
      <c r="M2675" s="40">
        <f>M2529-M2672</f>
        <v>0</v>
      </c>
      <c r="N2675" s="42">
        <f>N2529-N2672</f>
        <v>471263.42804678157</v>
      </c>
      <c r="O2675" s="43"/>
      <c r="P2675" s="44"/>
    </row>
    <row r="2676" spans="1:16" s="35" customFormat="1" x14ac:dyDescent="0.3">
      <c r="A2676" s="22" t="s">
        <v>316</v>
      </c>
      <c r="B2676" s="23" t="s">
        <v>317</v>
      </c>
      <c r="C2676" s="24" t="s">
        <v>318</v>
      </c>
      <c r="D2676" s="25">
        <v>43647</v>
      </c>
      <c r="E2676" s="25">
        <v>44012</v>
      </c>
      <c r="F2676" s="26" t="s">
        <v>249</v>
      </c>
      <c r="G2676" s="27" t="s">
        <v>250</v>
      </c>
      <c r="H2676" s="57" t="s">
        <v>24</v>
      </c>
      <c r="I2676" s="29" t="s">
        <v>251</v>
      </c>
      <c r="J2676" s="59">
        <v>26232</v>
      </c>
      <c r="K2676" s="60"/>
      <c r="L2676" s="61">
        <f>SUM(J2676:K2676)</f>
        <v>26232</v>
      </c>
      <c r="M2676" s="59">
        <v>0</v>
      </c>
      <c r="N2676" s="61">
        <f>+SUM($L2676:$M2676)</f>
        <v>26232</v>
      </c>
      <c r="O2676" s="33"/>
      <c r="P2676" s="34"/>
    </row>
    <row r="2677" spans="1:16" s="35" customFormat="1" x14ac:dyDescent="0.3">
      <c r="A2677" s="22" t="s">
        <v>316</v>
      </c>
      <c r="B2677" s="23" t="s">
        <v>317</v>
      </c>
      <c r="C2677" s="24" t="s">
        <v>318</v>
      </c>
      <c r="D2677" s="25">
        <v>43647</v>
      </c>
      <c r="E2677" s="25">
        <v>44012</v>
      </c>
      <c r="F2677" s="26" t="s">
        <v>249</v>
      </c>
      <c r="G2677" s="27" t="s">
        <v>250</v>
      </c>
      <c r="H2677" s="57" t="s">
        <v>26</v>
      </c>
      <c r="I2677" s="29" t="s">
        <v>252</v>
      </c>
      <c r="J2677" s="59">
        <v>0</v>
      </c>
      <c r="K2677" s="60"/>
      <c r="L2677" s="61">
        <f>SUM(J2677:K2677)</f>
        <v>0</v>
      </c>
      <c r="M2677" s="59">
        <v>0</v>
      </c>
      <c r="N2677" s="61">
        <f>+SUM($L2677:$M2677)</f>
        <v>0</v>
      </c>
      <c r="O2677" s="33"/>
      <c r="P2677" s="34"/>
    </row>
    <row r="2678" spans="1:16" s="35" customFormat="1" x14ac:dyDescent="0.3">
      <c r="A2678" s="22" t="s">
        <v>316</v>
      </c>
      <c r="B2678" s="23" t="s">
        <v>317</v>
      </c>
      <c r="C2678" s="24" t="s">
        <v>318</v>
      </c>
      <c r="D2678" s="25">
        <v>43647</v>
      </c>
      <c r="E2678" s="25">
        <v>44012</v>
      </c>
      <c r="F2678" s="26" t="s">
        <v>249</v>
      </c>
      <c r="G2678" s="27" t="s">
        <v>250</v>
      </c>
      <c r="H2678" s="57" t="s">
        <v>28</v>
      </c>
      <c r="I2678" s="29" t="s">
        <v>253</v>
      </c>
      <c r="J2678" s="59">
        <v>122</v>
      </c>
      <c r="K2678" s="60"/>
      <c r="L2678" s="61">
        <f>SUM(J2678:K2678)</f>
        <v>122</v>
      </c>
      <c r="M2678" s="59">
        <v>0</v>
      </c>
      <c r="N2678" s="61">
        <f>+SUM($L2678:$M2678)</f>
        <v>122</v>
      </c>
      <c r="O2678" s="33"/>
      <c r="P2678" s="34"/>
    </row>
    <row r="2679" spans="1:16" s="35" customFormat="1" x14ac:dyDescent="0.3">
      <c r="A2679" s="22" t="s">
        <v>316</v>
      </c>
      <c r="B2679" s="23" t="s">
        <v>317</v>
      </c>
      <c r="C2679" s="24" t="s">
        <v>318</v>
      </c>
      <c r="D2679" s="25">
        <v>43647</v>
      </c>
      <c r="E2679" s="25">
        <v>44012</v>
      </c>
      <c r="F2679" s="26" t="s">
        <v>249</v>
      </c>
      <c r="G2679" s="27" t="s">
        <v>250</v>
      </c>
      <c r="H2679" s="57" t="s">
        <v>30</v>
      </c>
      <c r="I2679" s="29" t="s">
        <v>254</v>
      </c>
      <c r="J2679" s="59">
        <v>4</v>
      </c>
      <c r="K2679" s="60"/>
      <c r="L2679" s="61">
        <f>SUM(J2679:K2679)</f>
        <v>4</v>
      </c>
      <c r="M2679" s="59">
        <v>0</v>
      </c>
      <c r="N2679" s="61">
        <f>+SUM($L2679:$M2679)</f>
        <v>4</v>
      </c>
      <c r="O2679" s="33"/>
      <c r="P2679" s="34"/>
    </row>
    <row r="2680" spans="1:16" s="35" customFormat="1" x14ac:dyDescent="0.3">
      <c r="A2680" s="22" t="s">
        <v>316</v>
      </c>
      <c r="B2680" s="23" t="s">
        <v>317</v>
      </c>
      <c r="C2680" s="24" t="s">
        <v>318</v>
      </c>
      <c r="D2680" s="25">
        <v>43647</v>
      </c>
      <c r="E2680" s="25">
        <v>44012</v>
      </c>
      <c r="F2680" s="36" t="s">
        <v>249</v>
      </c>
      <c r="G2680" s="37" t="s">
        <v>250</v>
      </c>
      <c r="H2680" s="38" t="s">
        <v>32</v>
      </c>
      <c r="I2680" s="39" t="s">
        <v>255</v>
      </c>
      <c r="J2680" s="62">
        <f>SUM(J2676:J2679)</f>
        <v>26358</v>
      </c>
      <c r="K2680" s="63">
        <f>SUM(K2676:K2679)</f>
        <v>0</v>
      </c>
      <c r="L2680" s="64">
        <f>SUM(L2676:L2679)</f>
        <v>26358</v>
      </c>
      <c r="M2680" s="62">
        <f>SUM(M2676:M2679)</f>
        <v>0</v>
      </c>
      <c r="N2680" s="64">
        <f>SUM(N2676:N2679)</f>
        <v>26358</v>
      </c>
      <c r="O2680" s="43"/>
      <c r="P2680" s="44"/>
    </row>
    <row r="2681" spans="1:16" s="35" customFormat="1" x14ac:dyDescent="0.3">
      <c r="A2681" s="22" t="s">
        <v>316</v>
      </c>
      <c r="B2681" s="23" t="s">
        <v>317</v>
      </c>
      <c r="C2681" s="24" t="s">
        <v>318</v>
      </c>
      <c r="D2681" s="25">
        <v>43647</v>
      </c>
      <c r="E2681" s="25">
        <v>44012</v>
      </c>
      <c r="F2681" s="26" t="s">
        <v>256</v>
      </c>
      <c r="G2681" s="27" t="s">
        <v>257</v>
      </c>
      <c r="H2681" s="57" t="s">
        <v>24</v>
      </c>
      <c r="I2681" s="29" t="s">
        <v>258</v>
      </c>
      <c r="J2681" s="59">
        <v>83</v>
      </c>
      <c r="K2681" s="60"/>
      <c r="L2681" s="61">
        <f>SUM(J2681:K2681)</f>
        <v>83</v>
      </c>
      <c r="M2681" s="59">
        <v>0</v>
      </c>
      <c r="N2681" s="61">
        <f t="shared" ref="N2681:N2691" si="142">+SUM($L2681:$M2681)</f>
        <v>83</v>
      </c>
      <c r="O2681" s="33"/>
      <c r="P2681" s="34"/>
    </row>
    <row r="2682" spans="1:16" s="35" customFormat="1" x14ac:dyDescent="0.3">
      <c r="A2682" s="22" t="s">
        <v>316</v>
      </c>
      <c r="B2682" s="23" t="s">
        <v>317</v>
      </c>
      <c r="C2682" s="24" t="s">
        <v>318</v>
      </c>
      <c r="D2682" s="25">
        <v>43647</v>
      </c>
      <c r="E2682" s="25">
        <v>44012</v>
      </c>
      <c r="F2682" s="26" t="s">
        <v>256</v>
      </c>
      <c r="G2682" s="27" t="s">
        <v>257</v>
      </c>
      <c r="H2682" s="57" t="s">
        <v>26</v>
      </c>
      <c r="I2682" s="29" t="s">
        <v>259</v>
      </c>
      <c r="J2682" s="59">
        <v>83</v>
      </c>
      <c r="K2682" s="60"/>
      <c r="L2682" s="61">
        <f>SUM(J2682:K2682)</f>
        <v>83</v>
      </c>
      <c r="M2682" s="59">
        <v>0</v>
      </c>
      <c r="N2682" s="61">
        <f t="shared" si="142"/>
        <v>83</v>
      </c>
      <c r="O2682" s="33"/>
      <c r="P2682" s="34"/>
    </row>
    <row r="2683" spans="1:16" s="35" customFormat="1" x14ac:dyDescent="0.3">
      <c r="A2683" s="22" t="s">
        <v>316</v>
      </c>
      <c r="B2683" s="23" t="s">
        <v>317</v>
      </c>
      <c r="C2683" s="24" t="s">
        <v>318</v>
      </c>
      <c r="D2683" s="25">
        <v>43647</v>
      </c>
      <c r="E2683" s="25">
        <v>44012</v>
      </c>
      <c r="F2683" s="26" t="s">
        <v>256</v>
      </c>
      <c r="G2683" s="27" t="s">
        <v>257</v>
      </c>
      <c r="H2683" s="57" t="s">
        <v>28</v>
      </c>
      <c r="I2683" s="29" t="s">
        <v>260</v>
      </c>
      <c r="J2683" s="59">
        <v>366</v>
      </c>
      <c r="K2683" s="60"/>
      <c r="L2683" s="61">
        <f>SUM(J2683:K2683)</f>
        <v>366</v>
      </c>
      <c r="M2683" s="59">
        <v>0</v>
      </c>
      <c r="N2683" s="61">
        <f t="shared" si="142"/>
        <v>366</v>
      </c>
      <c r="O2683" s="33"/>
      <c r="P2683" s="34"/>
    </row>
    <row r="2684" spans="1:16" s="35" customFormat="1" x14ac:dyDescent="0.3">
      <c r="A2684" s="22" t="s">
        <v>316</v>
      </c>
      <c r="B2684" s="23" t="s">
        <v>317</v>
      </c>
      <c r="C2684" s="24" t="s">
        <v>318</v>
      </c>
      <c r="D2684" s="25">
        <v>43647</v>
      </c>
      <c r="E2684" s="25">
        <v>44012</v>
      </c>
      <c r="F2684" s="26" t="s">
        <v>256</v>
      </c>
      <c r="G2684" s="27" t="s">
        <v>257</v>
      </c>
      <c r="H2684" s="57" t="s">
        <v>30</v>
      </c>
      <c r="I2684" s="29" t="s">
        <v>261</v>
      </c>
      <c r="J2684" s="59">
        <f>J2681*J2683</f>
        <v>30378</v>
      </c>
      <c r="K2684" s="60"/>
      <c r="L2684" s="61">
        <f>SUM(J2684:K2684)</f>
        <v>30378</v>
      </c>
      <c r="M2684" s="59">
        <v>0</v>
      </c>
      <c r="N2684" s="61">
        <f t="shared" si="142"/>
        <v>30378</v>
      </c>
      <c r="O2684" s="33"/>
      <c r="P2684" s="34"/>
    </row>
    <row r="2685" spans="1:16" s="35" customFormat="1" x14ac:dyDescent="0.3">
      <c r="A2685" s="22" t="s">
        <v>316</v>
      </c>
      <c r="B2685" s="23" t="s">
        <v>317</v>
      </c>
      <c r="C2685" s="24" t="s">
        <v>318</v>
      </c>
      <c r="D2685" s="25">
        <v>43647</v>
      </c>
      <c r="E2685" s="25">
        <v>44012</v>
      </c>
      <c r="F2685" s="26" t="s">
        <v>256</v>
      </c>
      <c r="G2685" s="27" t="s">
        <v>257</v>
      </c>
      <c r="H2685" s="57" t="s">
        <v>32</v>
      </c>
      <c r="I2685" s="29" t="s">
        <v>262</v>
      </c>
      <c r="J2685" s="65">
        <f>J2680/J2684</f>
        <v>0.86766739087497535</v>
      </c>
      <c r="K2685" s="60"/>
      <c r="L2685" s="66">
        <f t="shared" ref="L2685" si="143">L2680/L2684</f>
        <v>0.86766739087497535</v>
      </c>
      <c r="M2685" s="59">
        <v>0</v>
      </c>
      <c r="N2685" s="66">
        <f t="shared" si="142"/>
        <v>0.86766739087497535</v>
      </c>
      <c r="O2685" s="33"/>
      <c r="P2685" s="34"/>
    </row>
    <row r="2686" spans="1:16" s="35" customFormat="1" x14ac:dyDescent="0.3">
      <c r="A2686" s="22" t="s">
        <v>316</v>
      </c>
      <c r="B2686" s="23" t="s">
        <v>317</v>
      </c>
      <c r="C2686" s="24" t="s">
        <v>318</v>
      </c>
      <c r="D2686" s="25">
        <v>43647</v>
      </c>
      <c r="E2686" s="25">
        <v>44012</v>
      </c>
      <c r="F2686" s="26" t="s">
        <v>256</v>
      </c>
      <c r="G2686" s="27" t="s">
        <v>257</v>
      </c>
      <c r="H2686" s="57" t="s">
        <v>263</v>
      </c>
      <c r="I2686" s="29" t="s">
        <v>264</v>
      </c>
      <c r="J2686" s="65">
        <f>(J2676+J2677)/J2684</f>
        <v>0.86351965238001183</v>
      </c>
      <c r="K2686" s="60"/>
      <c r="L2686" s="66">
        <f>(L2676+L2677)/L2684</f>
        <v>0.86351965238001183</v>
      </c>
      <c r="M2686" s="59">
        <v>0</v>
      </c>
      <c r="N2686" s="66">
        <f t="shared" si="142"/>
        <v>0.86351965238001183</v>
      </c>
      <c r="O2686" s="33"/>
      <c r="P2686" s="34"/>
    </row>
    <row r="2687" spans="1:16" s="35" customFormat="1" x14ac:dyDescent="0.3">
      <c r="A2687" s="22" t="s">
        <v>316</v>
      </c>
      <c r="B2687" s="23" t="s">
        <v>317</v>
      </c>
      <c r="C2687" s="24" t="s">
        <v>318</v>
      </c>
      <c r="D2687" s="25">
        <v>43647</v>
      </c>
      <c r="E2687" s="25">
        <v>44012</v>
      </c>
      <c r="F2687" s="26" t="s">
        <v>256</v>
      </c>
      <c r="G2687" s="27" t="s">
        <v>257</v>
      </c>
      <c r="H2687" s="57" t="s">
        <v>265</v>
      </c>
      <c r="I2687" s="29" t="s">
        <v>266</v>
      </c>
      <c r="J2687" s="65">
        <f>J2686/J2685</f>
        <v>0.99521966765308434</v>
      </c>
      <c r="K2687" s="60"/>
      <c r="L2687" s="66">
        <f>L2686/L2685</f>
        <v>0.99521966765308434</v>
      </c>
      <c r="M2687" s="59">
        <v>0</v>
      </c>
      <c r="N2687" s="66">
        <f t="shared" si="142"/>
        <v>0.99521966765308434</v>
      </c>
      <c r="O2687" s="33"/>
      <c r="P2687" s="34"/>
    </row>
    <row r="2688" spans="1:16" s="35" customFormat="1" x14ac:dyDescent="0.3">
      <c r="A2688" s="22" t="s">
        <v>316</v>
      </c>
      <c r="B2688" s="23" t="s">
        <v>317</v>
      </c>
      <c r="C2688" s="24" t="s">
        <v>318</v>
      </c>
      <c r="D2688" s="25">
        <v>43647</v>
      </c>
      <c r="E2688" s="25">
        <v>44012</v>
      </c>
      <c r="F2688" s="26" t="s">
        <v>267</v>
      </c>
      <c r="G2688" s="27" t="s">
        <v>268</v>
      </c>
      <c r="H2688" s="57" t="s">
        <v>24</v>
      </c>
      <c r="I2688" s="67" t="s">
        <v>269</v>
      </c>
      <c r="J2688" s="68">
        <v>0</v>
      </c>
      <c r="K2688" s="60"/>
      <c r="L2688" s="69">
        <f>SUM(J2688:K2688)</f>
        <v>0</v>
      </c>
      <c r="M2688" s="68">
        <v>0</v>
      </c>
      <c r="N2688" s="69">
        <f t="shared" si="142"/>
        <v>0</v>
      </c>
      <c r="O2688" s="33"/>
      <c r="P2688" s="34"/>
    </row>
    <row r="2689" spans="1:16" s="35" customFormat="1" x14ac:dyDescent="0.3">
      <c r="A2689" s="22" t="s">
        <v>316</v>
      </c>
      <c r="B2689" s="23" t="s">
        <v>317</v>
      </c>
      <c r="C2689" s="24" t="s">
        <v>318</v>
      </c>
      <c r="D2689" s="25">
        <v>43647</v>
      </c>
      <c r="E2689" s="25">
        <v>44012</v>
      </c>
      <c r="F2689" s="26" t="s">
        <v>267</v>
      </c>
      <c r="G2689" s="27" t="s">
        <v>268</v>
      </c>
      <c r="H2689" s="57" t="s">
        <v>26</v>
      </c>
      <c r="I2689" s="67" t="s">
        <v>271</v>
      </c>
      <c r="J2689" s="68">
        <v>322.24590163934425</v>
      </c>
      <c r="K2689" s="60"/>
      <c r="L2689" s="69">
        <f>SUM(J2689:K2689)</f>
        <v>322.24590163934425</v>
      </c>
      <c r="M2689" s="68">
        <v>0</v>
      </c>
      <c r="N2689" s="69">
        <f t="shared" si="142"/>
        <v>322.24590163934425</v>
      </c>
      <c r="O2689" s="33"/>
      <c r="P2689" s="34"/>
    </row>
    <row r="2690" spans="1:16" s="35" customFormat="1" x14ac:dyDescent="0.3">
      <c r="A2690" s="22" t="s">
        <v>316</v>
      </c>
      <c r="B2690" s="23" t="s">
        <v>317</v>
      </c>
      <c r="C2690" s="24" t="s">
        <v>318</v>
      </c>
      <c r="D2690" s="25">
        <v>43647</v>
      </c>
      <c r="E2690" s="25">
        <v>44012</v>
      </c>
      <c r="F2690" s="26" t="s">
        <v>267</v>
      </c>
      <c r="G2690" s="27" t="s">
        <v>268</v>
      </c>
      <c r="H2690" s="57" t="s">
        <v>28</v>
      </c>
      <c r="I2690" s="67" t="s">
        <v>272</v>
      </c>
      <c r="J2690" s="68">
        <v>0</v>
      </c>
      <c r="K2690" s="60"/>
      <c r="L2690" s="69">
        <f>SUM(J2690:K2690)</f>
        <v>0</v>
      </c>
      <c r="M2690" s="68">
        <v>0</v>
      </c>
      <c r="N2690" s="69">
        <f t="shared" si="142"/>
        <v>0</v>
      </c>
      <c r="O2690" s="33"/>
      <c r="P2690" s="34"/>
    </row>
    <row r="2691" spans="1:16" s="35" customFormat="1" ht="15" thickBot="1" x14ac:dyDescent="0.35">
      <c r="A2691" s="70" t="s">
        <v>316</v>
      </c>
      <c r="B2691" s="71" t="s">
        <v>317</v>
      </c>
      <c r="C2691" s="24" t="s">
        <v>318</v>
      </c>
      <c r="D2691" s="73">
        <v>43647</v>
      </c>
      <c r="E2691" s="73">
        <v>44012</v>
      </c>
      <c r="F2691" s="74" t="s">
        <v>267</v>
      </c>
      <c r="G2691" s="75" t="s">
        <v>268</v>
      </c>
      <c r="H2691" s="76" t="s">
        <v>30</v>
      </c>
      <c r="I2691" s="77" t="s">
        <v>273</v>
      </c>
      <c r="J2691" s="78" t="s">
        <v>270</v>
      </c>
      <c r="K2691" s="79"/>
      <c r="L2691" s="80">
        <f>SUM(J2691:K2691)</f>
        <v>0</v>
      </c>
      <c r="M2691" s="78">
        <v>0</v>
      </c>
      <c r="N2691" s="80">
        <f t="shared" si="142"/>
        <v>0</v>
      </c>
      <c r="O2691" s="81"/>
      <c r="P2691" s="82"/>
    </row>
  </sheetData>
  <hyperlinks>
    <hyperlink ref="C2" location="ICF!S3" display="Color Codes" xr:uid="{A7CA105F-419A-40DB-87FA-B3B91A21D53F}"/>
  </hyperlinks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D92DD05-62DB-4466-96E7-4B17D504B7D3}"/>
</file>

<file path=customXml/itemProps2.xml><?xml version="1.0" encoding="utf-8"?>
<ds:datastoreItem xmlns:ds="http://schemas.openxmlformats.org/officeDocument/2006/customXml" ds:itemID="{78CAEABC-3FFA-4075-9C52-0A543EC3A120}"/>
</file>

<file path=customXml/itemProps3.xml><?xml version="1.0" encoding="utf-8"?>
<ds:datastoreItem xmlns:ds="http://schemas.openxmlformats.org/officeDocument/2006/customXml" ds:itemID="{0096397A-5755-4862-B206-6E4A43F077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ICF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Meadows</dc:creator>
  <cp:lastModifiedBy>David Meadows</cp:lastModifiedBy>
  <dcterms:created xsi:type="dcterms:W3CDTF">2021-04-12T19:58:48Z</dcterms:created>
  <dcterms:modified xsi:type="dcterms:W3CDTF">2021-04-12T20:00:10Z</dcterms:modified>
</cp:coreProperties>
</file>