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)_x000d__x000a__x0009__x000d__x000a__x0009_GROUP BY_x000d__x000a__x0009__x0009_1,2,3,4,5,6,7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<sst xmlns="http://schemas.openxmlformats.org/spreadsheetml/2006/main" count="54" uniqueCount="28">
  <si>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</si>
  <si>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</si>
  <si>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</si>
  <si>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</si>
  <si>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</si>
  <si>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</si>
  <si>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</si>
  <si>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</si>
  <si>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</si>
  <si>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</si>
  <si>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</si>
  <si>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</si>
  <si>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</si>
  <si>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</si>
  <si>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</si>
  <si>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</si>
  <si>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</si>
  <si>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</si>
  <si>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</si>
  <si>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</si>
  <si>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ProvName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</si>
  <si>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</si>
  <si>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</si>
  <si>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</si>
  <si>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</si>
  <si>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</si>
  <si>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</si>
  <si>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2019-09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</si>
</sst>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x14ac:dyDescent="0.2">
      <c r="A5" s="8">
        <v>2</v>
      </c>
      <c r="B5" s="7" t="s">
        <v>16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3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2:7" x14ac:dyDescent="0.2">
      <c r="B1" s="1" t="s">
        <v>24</v>
      </c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">
      <c r="B2" t="s">
        <v>23</v>
      </c>
      <c r="C2" s="3">
        <v>552122.39446902799</v>
      </c>
      <c r="D2" s="3">
        <v>1816264.1923788504</v>
      </c>
      <c r="E2" s="3">
        <v>-354.66209567096422</v>
      </c>
      <c r="F2" s="3">
        <v>2922909.2831894243</v>
      </c>
      <c r="G2" s="4">
        <v>5290941.2079416318</v>
      </c>
    </row>
    <row r="3" spans="2:7" x14ac:dyDescent="0.2">
      <c r="B3" t="s">
        <v>25</v>
      </c>
      <c r="C3" s="3">
        <v>206567.82869195318</v>
      </c>
      <c r="D3" s="3">
        <v>693252.83506485517</v>
      </c>
      <c r="E3" s="3">
        <v>-27.6162019621474</v>
      </c>
      <c r="F3" s="3">
        <v>1117778.8239442713</v>
      </c>
      <c r="G3" s="4">
        <v>2017571.8714991175</v>
      </c>
    </row>
    <row r="4" spans="2:7" x14ac:dyDescent="0.2">
      <c r="B4" t="s">
        <v>26</v>
      </c>
      <c r="C4" s="4">
        <f>SUM(C2:C3)</f>
        <v>758690.2231609812</v>
      </c>
      <c r="D4" s="4">
        <f t="shared" ref="D4:G4" si="0">SUM(D2:D3)</f>
        <v>2509517.0274437056</v>
      </c>
      <c r="E4" s="4">
        <f t="shared" si="0"/>
        <v>-382.27829763311161</v>
      </c>
      <c r="F4" s="4">
        <f t="shared" si="0"/>
        <v>4040688.1071336959</v>
      </c>
      <c r="G4" s="4">
        <f t="shared" si="0"/>
        <v>7308513.0794407493</v>
      </c>
    </row>
    <row r="5" spans="2:7" x14ac:dyDescent="0.2">
      <c r="C5" s="22"/>
      <c r="D5" s="22"/>
      <c r="E5" s="22"/>
      <c r="F5" s="22"/>
      <c r="G5" s="23"/>
    </row>
    <row r="6" spans="2:7" x14ac:dyDescent="0.2">
      <c r="B6" s="5" t="s">
        <v>5</v>
      </c>
      <c r="C6" s="4">
        <f>C4/VLOOKUP("Grand Total",$B$8:$G$9,MATCH(C1,$B$7:$G$7,0),0)</f>
        <v>4958.759628503145</v>
      </c>
      <c r="D6" s="4">
        <f>D4/VLOOKUP("Grand Total",$B$8:$G$9,MATCH(D1,$B$7:$G$7,0),0)</f>
        <v>2143.0546775778871</v>
      </c>
      <c r="E6" s="4">
        <f>E4/VLOOKUP("Grand Total",$B$8:$G$9,MATCH(E1,$B$7:$G$7,0),0)</f>
        <v>-3.5396138669732555</v>
      </c>
      <c r="F6" s="4">
        <f>F4/VLOOKUP("Grand Total",$B$8:$G$9,MATCH(F1,$B$7:$G$7,0),0)</f>
        <v>192413.71938731885</v>
      </c>
      <c r="G6" s="4">
        <f>G4/VLOOKUP("Grand Total",$B$8:$G$9,MATCH(G1,$B$7:$G$7,0),0)</f>
        <v>5029.9470608676875</v>
      </c>
    </row>
    <row r="7" spans="2:7" x14ac:dyDescent="0.2">
      <c r="B7" s="1" t="s">
        <v>20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0</v>
      </c>
    </row>
    <row r="8" spans="2:7" x14ac:dyDescent="0.2">
      <c r="B8" t="s">
        <v>22</v>
      </c>
      <c r="C8" s="2">
        <v>153</v>
      </c>
      <c r="D8" s="2">
        <v>1171</v>
      </c>
      <c r="E8" s="2">
        <v>108</v>
      </c>
      <c r="F8" s="2">
        <v>21</v>
      </c>
      <c r="G8" s="2">
        <v>1453</v>
      </c>
    </row>
    <row r="9" spans="2:7" x14ac:dyDescent="0.2">
      <c r="B9" t="s">
        <v>0</v>
      </c>
      <c r="C9" s="2">
        <v>153</v>
      </c>
      <c r="D9" s="2">
        <v>1171</v>
      </c>
      <c r="E9" s="2">
        <v>108</v>
      </c>
      <c r="F9" s="2">
        <v>21</v>
      </c>
      <c r="G9" s="2">
        <v>1453</v>
      </c>
    </row>
    <row r="34" spans="9:9" x14ac:dyDescent="0.2">
      <c r="I34" s="3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9.42578125" style="11" bestFit="1" customWidth="1"/>
    <col min="2" max="2" width="13.5703125" style="11" customWidth="1"/>
    <col min="3" max="6" width="14.28515625" style="11" customWidth="1"/>
    <col min="7" max="7" width="13.5703125" style="11" customWidth="1"/>
    <col min="8" max="11" width="14.28515625" style="11" customWidth="1"/>
    <col min="12" max="12" width="13.5703125" style="11" customWidth="1"/>
    <col min="13" max="16" width="14.28515625" style="11" customWidth="1"/>
    <col min="17" max="17" width="13.5703125" style="11" customWidth="1"/>
    <col min="18" max="21" width="14.285156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22</v>
      </c>
      <c r="B4" s="17">
        <v>593915.4</v>
      </c>
      <c r="C4" s="18">
        <v>758690.22</v>
      </c>
      <c r="D4" s="19">
        <v>0</v>
      </c>
      <c r="E4" s="20"/>
      <c r="F4" s="21"/>
      <c r="G4" s="17">
        <v>2476524.6800000002</v>
      </c>
      <c r="H4" s="18">
        <v>2509517.0299999998</v>
      </c>
      <c r="I4" s="19">
        <v>0</v>
      </c>
      <c r="J4" s="20"/>
      <c r="K4" s="21"/>
      <c r="L4" s="17">
        <v>214928.78</v>
      </c>
      <c r="M4" s="18">
        <v>-382.28</v>
      </c>
      <c r="N4" s="19">
        <v>0</v>
      </c>
      <c r="O4" s="20"/>
      <c r="P4" s="21"/>
      <c r="Q4" s="17">
        <v>58854.080000000002</v>
      </c>
      <c r="R4" s="18">
        <v>4040688.11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28"/>
      <c r="G5" s="15">
        <v>0</v>
      </c>
      <c r="H5" s="15">
        <v>0</v>
      </c>
      <c r="I5" s="28"/>
      <c r="L5" s="15">
        <v>0</v>
      </c>
      <c r="M5" s="15">
        <v>0</v>
      </c>
      <c r="N5" s="28"/>
      <c r="Q5" s="15">
        <v>0</v>
      </c>
      <c r="R5" s="15">
        <v>0</v>
      </c>
      <c r="S5" s="28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TJfjtHq6IPiSZcy5rMq1lg8Z36WFzaE1Q73t3kuOPdfKoVN6OjhZVLMf/zXwZBmkUXhcUzZ6rJIrKNt7LRnNow==" saltValue="MH87i8yvlVcnohkUBfBBD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2019-10-08T21:54:07Z</dcterms:modified>
</cp:coreProperties>
</file>