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'876000525008', '876000525088', '876000525494', '876000525500')_x000d__x000a__x0009__x000d__x000a__x0009_GROUP BY_x000d__x000a__x0009__x0009_1,2,3,4,5,6,7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<sst xmlns="http://schemas.openxmlformats.org/spreadsheetml/2006/main" count="54" uniqueCount="28">
  <si>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</si>
  <si>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</si>
  <si>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</si>
  <si>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</si>
  <si>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</si>
  <si>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</si>
  <si>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</si>
  <si>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</si>
  <si>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</si>
  <si>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</si>
  <si>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</si>
  <si>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</si>
  <si>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</si>
  <si>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</si>
  <si>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</si>
  <si>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</si>
  <si>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</si>
  <si>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</si>
  <si>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</si>
  <si>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</si>
  <si>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ProvName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</si>
  <si>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</si>
  <si>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</si>
  <si>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</si>
  <si>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</si>
  <si>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</si>
  <si>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</si>
  <si>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2019-03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</si>
</sst>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9" t="s">
        <v>15</v>
      </c>
      <c r="B1" s="7"/>
    </row>
    <row r="2" spans="1:2" x14ac:dyDescent="0.2">
      <c r="A2" s="9"/>
      <c r="B2" s="7"/>
    </row>
    <row r="3" spans="1:2" x14ac:dyDescent="0.2">
      <c r="A3" s="9"/>
      <c r="B3" s="7"/>
    </row>
    <row r="4" spans="1:2" x14ac:dyDescent="0.2">
      <c r="A4" s="8">
        <v>1</v>
      </c>
      <c r="B4" s="7" t="s">
        <v>14</v>
      </c>
    </row>
    <row r="5" spans="1:2" x14ac:dyDescent="0.2">
      <c r="A5" s="8">
        <v>2</v>
      </c>
      <c r="B5" s="7" t="s">
        <v>16</v>
      </c>
    </row>
    <row r="6" spans="1:2" x14ac:dyDescent="0.2">
      <c r="A6" s="8">
        <v>3</v>
      </c>
      <c r="B6" s="7" t="s">
        <v>17</v>
      </c>
    </row>
    <row r="7" spans="1:2" x14ac:dyDescent="0.2">
      <c r="A7" s="8">
        <v>4</v>
      </c>
      <c r="B7" s="7" t="s">
        <v>18</v>
      </c>
    </row>
    <row r="8" spans="1:2" x14ac:dyDescent="0.2">
      <c r="A8" s="8">
        <v>5</v>
      </c>
      <c r="B8" s="7" t="s">
        <v>19</v>
      </c>
    </row>
    <row r="9" spans="1:2" ht="25.5" x14ac:dyDescent="0.2">
      <c r="A9" s="8">
        <v>6</v>
      </c>
      <c r="B9" s="7" t="s">
        <v>13</v>
      </c>
    </row>
    <row r="10" spans="1:2" ht="25.5" x14ac:dyDescent="0.2">
      <c r="A10" s="8">
        <v>7</v>
      </c>
      <c r="B10" s="7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3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2:7" x14ac:dyDescent="0.2">
      <c r="B1" s="1" t="s">
        <v>24</v>
      </c>
      <c r="C1" s="5" t="s">
        <v>3</v>
      </c>
      <c r="D1" s="5" t="s">
        <v>1</v>
      </c>
      <c r="E1" s="5" t="s">
        <v>2</v>
      </c>
      <c r="F1" s="5" t="s">
        <v>4</v>
      </c>
      <c r="G1" s="6" t="s">
        <v>0</v>
      </c>
    </row>
    <row r="2" spans="2:7" x14ac:dyDescent="0.2">
      <c r="B2" t="s">
        <v>23</v>
      </c>
      <c r="C2" s="3">
        <v>910362.81141260138</v>
      </c>
      <c r="D2" s="3">
        <v>3016956.7784868935</v>
      </c>
      <c r="E2" s="3">
        <v>-1458960.3117804751</v>
      </c>
      <c r="F2" s="3">
        <v>4607096.9898034958</v>
      </c>
      <c r="G2" s="4">
        <v>7075456.267922515</v>
      </c>
    </row>
    <row r="3" spans="2:7" x14ac:dyDescent="0.2">
      <c r="B3" t="s">
        <v>25</v>
      </c>
      <c r="C3" s="3">
        <v>334258.77349971572</v>
      </c>
      <c r="D3" s="3">
        <v>1128418.6973450878</v>
      </c>
      <c r="E3" s="3">
        <v>-611860.25929261057</v>
      </c>
      <c r="F3" s="3">
        <v>1767232.5150698056</v>
      </c>
      <c r="G3" s="4">
        <v>2618049.7266219985</v>
      </c>
    </row>
    <row r="4" spans="2:7" x14ac:dyDescent="0.2">
      <c r="B4" t="s">
        <v>26</v>
      </c>
      <c r="C4" s="4">
        <f>SUM(C2:C3)</f>
        <v>1244621.5849123171</v>
      </c>
      <c r="D4" s="4">
        <f t="shared" ref="D4:G4" si="0">SUM(D2:D3)</f>
        <v>4145375.4758319813</v>
      </c>
      <c r="E4" s="4">
        <f t="shared" si="0"/>
        <v>-2070820.5710730855</v>
      </c>
      <c r="F4" s="4">
        <f t="shared" si="0"/>
        <v>6374329.5048733018</v>
      </c>
      <c r="G4" s="4">
        <f t="shared" si="0"/>
        <v>9693505.9945445135</v>
      </c>
    </row>
    <row r="5" spans="2:7" x14ac:dyDescent="0.2">
      <c r="C5" s="22"/>
      <c r="D5" s="22"/>
      <c r="E5" s="22"/>
      <c r="F5" s="22"/>
      <c r="G5" s="23"/>
    </row>
    <row r="6" spans="2:7" x14ac:dyDescent="0.2">
      <c r="B6" s="5" t="s">
        <v>5</v>
      </c>
      <c r="C6" s="4">
        <f>C4/VLOOKUP("Grand Total",$B$8:$G$9,MATCH(C1,$B$7:$G$7,0),0)</f>
        <v>14305.995228877207</v>
      </c>
      <c r="D6" s="4">
        <f>D4/VLOOKUP("Grand Total",$B$8:$G$9,MATCH(D1,$B$7:$G$7,0),0)</f>
        <v>5447.2739498449164</v>
      </c>
      <c r="E6" s="4">
        <f>E4/VLOOKUP("Grand Total",$B$8:$G$9,MATCH(E1,$B$7:$G$7,0),0)</f>
        <v>-37651.283110419739</v>
      </c>
      <c r="F6" s="4">
        <f>F4/VLOOKUP("Grand Total",$B$8:$G$9,MATCH(F1,$B$7:$G$7,0),0)</f>
        <v>219804.46568528627</v>
      </c>
      <c r="G6" s="4">
        <f>G4/VLOOKUP("Grand Total",$B$8:$G$9,MATCH(G1,$B$7:$G$7,0),0)</f>
        <v>10400.757504876088</v>
      </c>
    </row>
    <row r="7" spans="2:7" x14ac:dyDescent="0.2">
      <c r="B7" s="1" t="s">
        <v>20</v>
      </c>
      <c r="C7" s="5" t="s">
        <v>3</v>
      </c>
      <c r="D7" s="5" t="s">
        <v>1</v>
      </c>
      <c r="E7" s="5" t="s">
        <v>2</v>
      </c>
      <c r="F7" s="5" t="s">
        <v>4</v>
      </c>
      <c r="G7" s="5" t="s">
        <v>0</v>
      </c>
    </row>
    <row r="8" spans="2:7" x14ac:dyDescent="0.2">
      <c r="B8" t="s">
        <v>22</v>
      </c>
      <c r="C8" s="2">
        <v>87</v>
      </c>
      <c r="D8" s="2">
        <v>761</v>
      </c>
      <c r="E8" s="2">
        <v>55</v>
      </c>
      <c r="F8" s="2">
        <v>29</v>
      </c>
      <c r="G8" s="2">
        <v>932</v>
      </c>
    </row>
    <row r="9" spans="2:7" x14ac:dyDescent="0.2">
      <c r="B9" t="s">
        <v>0</v>
      </c>
      <c r="C9" s="2">
        <v>87</v>
      </c>
      <c r="D9" s="2">
        <v>761</v>
      </c>
      <c r="E9" s="2">
        <v>55</v>
      </c>
      <c r="F9" s="2">
        <v>29</v>
      </c>
      <c r="G9" s="2">
        <v>932</v>
      </c>
    </row>
    <row r="34" spans="9:9" x14ac:dyDescent="0.2">
      <c r="I34" s="3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29.42578125" style="11" bestFit="1" customWidth="1"/>
    <col min="2" max="2" width="13.5703125" style="11" customWidth="1"/>
    <col min="3" max="6" width="14.28515625" style="11" customWidth="1"/>
    <col min="7" max="7" width="13.5703125" style="11" customWidth="1"/>
    <col min="8" max="11" width="14.28515625" style="11" customWidth="1"/>
    <col min="12" max="12" width="13.5703125" style="11" customWidth="1"/>
    <col min="13" max="16" width="14.28515625" style="11" customWidth="1"/>
    <col min="17" max="17" width="13.5703125" style="11" customWidth="1"/>
    <col min="18" max="21" width="14.28515625" style="11" customWidth="1"/>
    <col min="22" max="16384" width="9.140625" style="11"/>
  </cols>
  <sheetData>
    <row r="1" spans="1:21" x14ac:dyDescent="0.2">
      <c r="A1" s="10" t="s">
        <v>6</v>
      </c>
      <c r="B1" s="10"/>
    </row>
    <row r="2" spans="1:21" x14ac:dyDescent="0.2">
      <c r="A2" s="11" t="s">
        <v>27</v>
      </c>
      <c r="B2" s="24" t="s">
        <v>3</v>
      </c>
      <c r="C2" s="24"/>
      <c r="D2" s="24"/>
      <c r="E2" s="24"/>
      <c r="F2" s="24"/>
      <c r="G2" s="25" t="s">
        <v>1</v>
      </c>
      <c r="H2" s="26"/>
      <c r="I2" s="26"/>
      <c r="J2" s="26"/>
      <c r="K2" s="27"/>
      <c r="L2" s="25" t="s">
        <v>2</v>
      </c>
      <c r="M2" s="26"/>
      <c r="N2" s="26"/>
      <c r="O2" s="26"/>
      <c r="P2" s="27"/>
      <c r="Q2" s="25" t="s">
        <v>4</v>
      </c>
      <c r="R2" s="26"/>
      <c r="S2" s="26"/>
      <c r="T2" s="26"/>
      <c r="U2" s="27"/>
    </row>
    <row r="3" spans="1:21" ht="38.25" x14ac:dyDescent="0.2">
      <c r="A3" s="12" t="s">
        <v>11</v>
      </c>
      <c r="B3" s="13" t="s">
        <v>12</v>
      </c>
      <c r="C3" s="13" t="s">
        <v>7</v>
      </c>
      <c r="D3" s="13" t="s">
        <v>9</v>
      </c>
      <c r="E3" s="13" t="s">
        <v>8</v>
      </c>
      <c r="F3" s="13" t="s">
        <v>10</v>
      </c>
      <c r="G3" s="13" t="s">
        <v>12</v>
      </c>
      <c r="H3" s="13" t="s">
        <v>7</v>
      </c>
      <c r="I3" s="13" t="s">
        <v>9</v>
      </c>
      <c r="J3" s="13" t="s">
        <v>8</v>
      </c>
      <c r="K3" s="13" t="s">
        <v>10</v>
      </c>
      <c r="L3" s="13" t="s">
        <v>12</v>
      </c>
      <c r="M3" s="13" t="s">
        <v>7</v>
      </c>
      <c r="N3" s="13" t="s">
        <v>9</v>
      </c>
      <c r="O3" s="13" t="s">
        <v>8</v>
      </c>
      <c r="P3" s="13" t="s">
        <v>10</v>
      </c>
      <c r="Q3" s="13" t="s">
        <v>12</v>
      </c>
      <c r="R3" s="13" t="s">
        <v>7</v>
      </c>
      <c r="S3" s="13" t="s">
        <v>9</v>
      </c>
      <c r="T3" s="13" t="s">
        <v>8</v>
      </c>
      <c r="U3" s="13" t="s">
        <v>10</v>
      </c>
    </row>
    <row r="4" spans="1:21" x14ac:dyDescent="0.2">
      <c r="A4" s="14" t="s">
        <v>22</v>
      </c>
      <c r="B4" s="17">
        <v>105076.36</v>
      </c>
      <c r="C4" s="18">
        <v>1244621.58</v>
      </c>
      <c r="D4" s="19">
        <v>0</v>
      </c>
      <c r="E4" s="20"/>
      <c r="F4" s="21"/>
      <c r="G4" s="17">
        <v>1456294.61</v>
      </c>
      <c r="H4" s="18">
        <v>4145375.48</v>
      </c>
      <c r="I4" s="19">
        <v>0</v>
      </c>
      <c r="J4" s="20"/>
      <c r="K4" s="21"/>
      <c r="L4" s="17">
        <v>149183.70000000001</v>
      </c>
      <c r="M4" s="18">
        <v>-2070820.57</v>
      </c>
      <c r="N4" s="19">
        <v>0</v>
      </c>
      <c r="O4" s="20"/>
      <c r="P4" s="21"/>
      <c r="Q4" s="17">
        <v>99712.51</v>
      </c>
      <c r="R4" s="18">
        <v>6374329.5</v>
      </c>
      <c r="S4" s="19">
        <v>0</v>
      </c>
      <c r="T4" s="20"/>
      <c r="U4" s="21"/>
    </row>
    <row r="5" spans="1:21" x14ac:dyDescent="0.2">
      <c r="B5" s="15">
        <v>0</v>
      </c>
      <c r="C5" s="15">
        <v>0</v>
      </c>
      <c r="D5" s="28"/>
      <c r="G5" s="15">
        <v>0</v>
      </c>
      <c r="H5" s="15">
        <v>0</v>
      </c>
      <c r="I5" s="28"/>
      <c r="L5" s="15">
        <v>0</v>
      </c>
      <c r="M5" s="15">
        <v>0</v>
      </c>
      <c r="N5" s="28"/>
      <c r="Q5" s="15">
        <v>0</v>
      </c>
      <c r="R5" s="15">
        <v>0</v>
      </c>
      <c r="S5" s="28"/>
    </row>
    <row r="6" spans="1:21" x14ac:dyDescent="0.2">
      <c r="C6" s="16"/>
      <c r="L6" s="16"/>
    </row>
    <row r="7" spans="1:21" x14ac:dyDescent="0.2">
      <c r="C7" s="16"/>
    </row>
  </sheetData>
  <sheetProtection algorithmName="SHA-512" hashValue="drhYilw3b8L21yHTBFM3/YVPjtH7xX4MnxHQFACKNaDG2MRBBg8aam0RHslICj/hzk9F6kPTEYg3CSMCaFUBLA==" saltValue="iCaUS/PkB1Pg+L5kUQME7A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2019-04-08T19:11:04Z</dcterms:modified>
</cp:coreProperties>
</file>