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2\"/>
    </mc:Choice>
  </mc:AlternateContent>
  <xr:revisionPtr revIDLastSave="0" documentId="13_ncr:1_{F29F58D9-579E-4DCE-B5BE-7E3AD67242DD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externalReferences>
    <externalReference r:id="rId4"/>
  </externalReference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<sst xmlns="http://schemas.openxmlformats.org/spreadsheetml/2006/main" count="45" uniqueCount="26">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</sst>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6" t="s">
        <v>14</v>
      </c>
      <c r="B1" s="4"/>
    </row>
    <row r="2" spans="1:2" x14ac:dyDescent="0.25">
      <c r="A2" s="6"/>
      <c r="B2" s="4"/>
    </row>
    <row r="3" spans="1:2" x14ac:dyDescent="0.25">
      <c r="A3" s="6"/>
      <c r="B3" s="4"/>
    </row>
    <row r="4" spans="1:2" x14ac:dyDescent="0.25">
      <c r="A4" s="5">
        <v>1</v>
      </c>
      <c r="B4" s="4" t="s">
        <v>13</v>
      </c>
    </row>
    <row r="5" spans="1:2" x14ac:dyDescent="0.25">
      <c r="A5" s="5">
        <v>2</v>
      </c>
      <c r="B5" s="4" t="s">
        <v>22</v>
      </c>
    </row>
    <row r="6" spans="1:2" x14ac:dyDescent="0.25">
      <c r="A6" s="5">
        <v>3</v>
      </c>
      <c r="B6" s="4" t="s">
        <v>15</v>
      </c>
    </row>
    <row r="7" spans="1:2" x14ac:dyDescent="0.25">
      <c r="A7" s="5">
        <v>4</v>
      </c>
      <c r="B7" s="4" t="s">
        <v>16</v>
      </c>
    </row>
    <row r="8" spans="1:2" x14ac:dyDescent="0.25">
      <c r="A8" s="5">
        <v>5</v>
      </c>
      <c r="B8" s="4" t="s">
        <v>17</v>
      </c>
    </row>
    <row r="9" spans="1:2" ht="26.4" x14ac:dyDescent="0.25">
      <c r="A9" s="5">
        <v>6</v>
      </c>
      <c r="B9" s="4" t="s">
        <v>12</v>
      </c>
    </row>
    <row r="10" spans="1:2" ht="26.4" x14ac:dyDescent="0.25">
      <c r="A10" s="5">
        <v>7</v>
      </c>
      <c r="B10" s="4" t="s">
        <v>18</v>
      </c>
    </row>
    <row r="50" spans="2:2" x14ac:dyDescent="0.25">
      <c r="B50" s="24" t="s">
        <v>24</v>
      </c>
    </row>
    <row r="51" spans="2:2" x14ac:dyDescent="0.25">
      <c r="B51" s="19" t="str">
        <f>LEFT(B50,4)&amp;"-02"</f>
        <v>2022-02</v>
      </c>
    </row>
    <row r="52" spans="2:2" x14ac:dyDescent="0.25">
      <c r="B52" s="19" t="str">
        <f>LEFT(B51,4)&amp;"-03"</f>
        <v>2022-03</v>
      </c>
    </row>
    <row r="53" spans="2:2" x14ac:dyDescent="0.25">
      <c r="B53" s="19" t="str">
        <f>LEFT(B52,4)&amp;"-04"</f>
        <v>2022-04</v>
      </c>
    </row>
    <row r="54" spans="2:2" x14ac:dyDescent="0.25">
      <c r="B54" s="19" t="str">
        <f>LEFT(B53,4)&amp;"-05"</f>
        <v>2022-05</v>
      </c>
    </row>
    <row r="55" spans="2:2" x14ac:dyDescent="0.25">
      <c r="B55" s="19" t="str">
        <f>LEFT(B54,4)&amp;"-06"</f>
        <v>2022-06</v>
      </c>
    </row>
    <row r="56" spans="2:2" x14ac:dyDescent="0.25">
      <c r="B56" s="19" t="str">
        <f>LEFT(B55,4)&amp;"-07"</f>
        <v>2022-07</v>
      </c>
    </row>
    <row r="57" spans="2:2" x14ac:dyDescent="0.25">
      <c r="B57" s="19" t="str">
        <f>LEFT(B56,4)&amp;"-08"</f>
        <v>2022-08</v>
      </c>
    </row>
    <row r="58" spans="2:2" x14ac:dyDescent="0.25">
      <c r="B58" s="19" t="str">
        <f>LEFT(B57,4)&amp;"-09"</f>
        <v>2022-09</v>
      </c>
    </row>
    <row r="59" spans="2:2" x14ac:dyDescent="0.25">
      <c r="B59" s="19" t="str">
        <f>LEFT(B58,4)&amp;"-10"</f>
        <v>2022-10</v>
      </c>
    </row>
    <row r="60" spans="2:2" x14ac:dyDescent="0.25">
      <c r="B60" s="19" t="str">
        <f>LEFT(B59,4)&amp;"-11"</f>
        <v>2022-11</v>
      </c>
    </row>
    <row r="61" spans="2:2" x14ac:dyDescent="0.25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F11" sqref="F11"/>
    </sheetView>
  </sheetViews>
  <sheetFormatPr defaultRowHeight="13.2" x14ac:dyDescent="0.25"/>
  <cols>
    <col min="1" max="1" width="20.77734375" customWidth="1"/>
    <col min="2" max="2" width="25.6640625" bestFit="1" customWidth="1"/>
    <col min="3" max="3" width="18.77734375" bestFit="1" customWidth="1"/>
    <col min="4" max="7" width="14.109375" bestFit="1" customWidth="1"/>
  </cols>
  <sheetData>
    <row r="1" spans="2:7" x14ac:dyDescent="0.25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20</v>
      </c>
      <c r="C2" s="1">
        <v>253724.65574640094</v>
      </c>
      <c r="D2" s="1">
        <v>737607.70023211068</v>
      </c>
      <c r="E2" s="1">
        <v>582696.51726984209</v>
      </c>
      <c r="F2" s="1">
        <v>1213257.5723072023</v>
      </c>
      <c r="G2" s="1">
        <v>2787286.4455555556</v>
      </c>
    </row>
    <row r="3" spans="2:7" x14ac:dyDescent="0.25">
      <c r="B3" s="22"/>
      <c r="C3" s="23"/>
      <c r="D3" s="23"/>
      <c r="E3" s="23"/>
      <c r="F3" s="23"/>
      <c r="G3" s="23"/>
    </row>
    <row r="4" spans="2:7" x14ac:dyDescent="0.25">
      <c r="B4" t="s">
        <v>21</v>
      </c>
      <c r="C4" s="21">
        <f>SUM(C2:C3)</f>
        <v>253724.65574640094</v>
      </c>
      <c r="D4" s="21">
        <f>SUM(D2:D3)</f>
        <v>737607.70023211068</v>
      </c>
      <c r="E4" s="21">
        <f t="shared" ref="E4:G4" si="0">SUM(E2:E3)</f>
        <v>582696.51726984209</v>
      </c>
      <c r="F4" s="21">
        <f t="shared" si="0"/>
        <v>1213257.5723072023</v>
      </c>
      <c r="G4" s="21">
        <f t="shared" si="0"/>
        <v>2787286.4455555556</v>
      </c>
    </row>
    <row r="5" spans="2:7" x14ac:dyDescent="0.25">
      <c r="C5" s="21"/>
      <c r="D5" s="20"/>
      <c r="E5" s="20"/>
      <c r="F5" s="20"/>
      <c r="G5" s="21"/>
    </row>
    <row r="6" spans="2:7" x14ac:dyDescent="0.25">
      <c r="B6" s="3" t="s">
        <v>23</v>
      </c>
      <c r="C6" s="21">
        <f>SUM(C4:C5)</f>
        <v>253724.65574640094</v>
      </c>
      <c r="D6" s="21">
        <f>SUM(D4:D5)</f>
        <v>737607.70023211068</v>
      </c>
      <c r="E6" s="21">
        <f t="shared" ref="E6:G6" si="1">E4</f>
        <v>582696.51726984209</v>
      </c>
      <c r="F6" s="21">
        <f t="shared" si="1"/>
        <v>1213257.5723072023</v>
      </c>
      <c r="G6" s="21">
        <f t="shared" si="1"/>
        <v>2787286.4455555556</v>
      </c>
    </row>
    <row r="7" spans="2:7" x14ac:dyDescent="0.25">
      <c r="D7" s="2"/>
    </row>
  </sheetData>
  <conditionalFormatting sqref="D7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8" bestFit="1" customWidth="1"/>
    <col min="2" max="2" width="13.5546875" style="8" customWidth="1"/>
    <col min="3" max="6" width="14.33203125" style="8" customWidth="1"/>
    <col min="7" max="7" width="13.5546875" style="8" customWidth="1"/>
    <col min="8" max="11" width="14.33203125" style="8" customWidth="1"/>
    <col min="12" max="12" width="13.5546875" style="8" customWidth="1"/>
    <col min="13" max="16" width="14.33203125" style="8" customWidth="1"/>
    <col min="17" max="17" width="13.5546875" style="8" customWidth="1"/>
    <col min="18" max="21" width="14.33203125" style="8" customWidth="1"/>
    <col min="22" max="16384" width="9.109375" style="8"/>
  </cols>
  <sheetData>
    <row r="1" spans="1:21" x14ac:dyDescent="0.25">
      <c r="A1" s="7" t="s">
        <v>5</v>
      </c>
      <c r="B1" s="7"/>
    </row>
    <row r="2" spans="1:21" x14ac:dyDescent="0.25">
      <c r="A2" s="8" t="s">
        <v>25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26.4" x14ac:dyDescent="0.25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5">
      <c r="A4" s="11" t="s">
        <v>19</v>
      </c>
      <c r="B4" s="14">
        <v>493784.11</v>
      </c>
      <c r="C4" s="15">
        <v>253724.66</v>
      </c>
      <c r="D4" s="16">
        <v>0</v>
      </c>
      <c r="E4" s="17"/>
      <c r="F4" s="18"/>
      <c r="G4" s="14">
        <v>2879986.42</v>
      </c>
      <c r="H4" s="15">
        <v>737607.7</v>
      </c>
      <c r="I4" s="16">
        <v>0</v>
      </c>
      <c r="J4" s="17"/>
      <c r="K4" s="18"/>
      <c r="L4" s="14">
        <v>507424.83</v>
      </c>
      <c r="M4" s="15">
        <v>582696.52</v>
      </c>
      <c r="N4" s="16">
        <v>0</v>
      </c>
      <c r="O4" s="17"/>
      <c r="P4" s="18"/>
      <c r="Q4" s="14">
        <v>74857.850000000006</v>
      </c>
      <c r="R4" s="15">
        <v>1213257.57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9"/>
      <c r="G5" s="12">
        <v>0</v>
      </c>
      <c r="H5" s="12">
        <v>0</v>
      </c>
      <c r="I5" s="29"/>
      <c r="L5" s="12">
        <v>0</v>
      </c>
      <c r="M5" s="12">
        <v>0</v>
      </c>
      <c r="N5" s="29"/>
      <c r="Q5" s="12">
        <v>0</v>
      </c>
      <c r="R5" s="12">
        <v>0</v>
      </c>
      <c r="S5" s="29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5YpEU0UJzsx2CjpvcDI/+IPo0iw3s5eI+tbElkANTvglXxhxWCDLXhkVCAeXQd7zmqqYdHuFocyg2PBpY64Ktg==" saltValue="NQe6hh69wXR2qLVPEb/Au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12EDB1-826B-4AA0-8FD9-8A59744289F4}"/>
</file>

<file path=customXml/itemProps2.xml><?xml version="1.0" encoding="utf-8"?>
<ds:datastoreItem xmlns:ds="http://schemas.openxmlformats.org/officeDocument/2006/customXml" ds:itemID="{C87A0041-8FE7-49E2-A2A9-445CDF635F26}"/>
</file>

<file path=customXml/itemProps3.xml><?xml version="1.0" encoding="utf-8"?>
<ds:datastoreItem xmlns:ds="http://schemas.openxmlformats.org/officeDocument/2006/customXml" ds:itemID="{05DC953E-D6DA-4364-84D5-B69740633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2021-02-11T16:46:27Z</cp:lastPrinted>
  <dcterms:created xsi:type="dcterms:W3CDTF">2017-03-22T18:47:52Z</dcterms:created>
  <dcterms:modified xsi:type="dcterms:W3CDTF">2022-03-07T18:37:36Z</dcterms:modified>
</cp:coreProperties>
</file>