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6\"/>
    </mc:Choice>
  </mc:AlternateContent>
  <xr:revisionPtr revIDLastSave="0" documentId="13_ncr:1_{E506D324-F70B-404D-8E3F-F1C4F37A7CC7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TrnsDate &gt;= myStartDate_x000d__x000a_) --end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TrnsDate &gt;= myStartDate_x000d__x000a_)-- end vwReplacements_x000d__x000a_,vwEncounters as (_x000d__x000a_SELECT /*+ materialize 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Trns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_x000d__x000a__x0009__x0009_E.EnctrTCN_x000d__x000a__x0009__x0009_,EB.ProviderID_x000d__x000a__x0009__x0009_,E.BeginDOS_x000d__x000a__x0009__x0009_,E.EndDOS_x000d__x000a__x0009__x0009_,EB.Trns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Trns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TrnsDate_x000d__x000a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TO_CHAR(ADD_MONTHS(vwEncounters.Trns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TO_CHAR(ADD_MONTHS(vwEncounters.Trns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<sst xmlns="http://schemas.openxmlformats.org/spreadsheetml/2006/main" count="56" uniqueCount="36">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</sst>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0" fillId="0" borderId="0" xfId="0" quotePrefix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0" fillId="0" borderId="0" xfId="0" applyNumberFormat="1"/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topLeftCell="A7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6" t="s">
        <v>14</v>
      </c>
      <c r="B1" s="4"/>
    </row>
    <row r="2" spans="1:2" x14ac:dyDescent="0.25">
      <c r="A2" s="6"/>
      <c r="B2" s="4"/>
    </row>
    <row r="3" spans="1:2" x14ac:dyDescent="0.25">
      <c r="A3" s="6"/>
      <c r="B3" s="4"/>
    </row>
    <row r="4" spans="1:2" x14ac:dyDescent="0.25">
      <c r="A4" s="5">
        <v>1</v>
      </c>
      <c r="B4" s="4" t="s">
        <v>13</v>
      </c>
    </row>
    <row r="5" spans="1:2" x14ac:dyDescent="0.25">
      <c r="A5" s="5">
        <v>2</v>
      </c>
      <c r="B5" s="4" t="s">
        <v>22</v>
      </c>
    </row>
    <row r="6" spans="1:2" x14ac:dyDescent="0.25">
      <c r="A6" s="5">
        <v>3</v>
      </c>
      <c r="B6" s="4" t="s">
        <v>15</v>
      </c>
    </row>
    <row r="7" spans="1:2" x14ac:dyDescent="0.25">
      <c r="A7" s="5">
        <v>4</v>
      </c>
      <c r="B7" s="4" t="s">
        <v>16</v>
      </c>
    </row>
    <row r="8" spans="1:2" x14ac:dyDescent="0.25">
      <c r="A8" s="5">
        <v>5</v>
      </c>
      <c r="B8" s="4" t="s">
        <v>17</v>
      </c>
    </row>
    <row r="9" spans="1:2" ht="26.4" x14ac:dyDescent="0.25">
      <c r="A9" s="5">
        <v>6</v>
      </c>
      <c r="B9" s="4" t="s">
        <v>12</v>
      </c>
    </row>
    <row r="10" spans="1:2" ht="26.4" x14ac:dyDescent="0.25">
      <c r="A10" s="5">
        <v>7</v>
      </c>
      <c r="B10" s="4" t="s">
        <v>18</v>
      </c>
    </row>
    <row r="50" spans="2:2" x14ac:dyDescent="0.25">
      <c r="B50" s="21" t="s">
        <v>24</v>
      </c>
    </row>
    <row r="51" spans="2:2" x14ac:dyDescent="0.25">
      <c r="B51" s="21" t="s">
        <v>25</v>
      </c>
    </row>
    <row r="52" spans="2:2" x14ac:dyDescent="0.25">
      <c r="B52" s="21" t="s">
        <v>26</v>
      </c>
    </row>
    <row r="53" spans="2:2" x14ac:dyDescent="0.25">
      <c r="B53" s="21" t="s">
        <v>27</v>
      </c>
    </row>
    <row r="54" spans="2:2" x14ac:dyDescent="0.25">
      <c r="B54" s="21" t="s">
        <v>28</v>
      </c>
    </row>
    <row r="55" spans="2:2" x14ac:dyDescent="0.25">
      <c r="B55" s="21" t="s">
        <v>29</v>
      </c>
    </row>
    <row r="56" spans="2:2" x14ac:dyDescent="0.25">
      <c r="B56" s="21" t="s">
        <v>30</v>
      </c>
    </row>
    <row r="57" spans="2:2" x14ac:dyDescent="0.25">
      <c r="B57" s="21" t="s">
        <v>31</v>
      </c>
    </row>
    <row r="58" spans="2:2" x14ac:dyDescent="0.25">
      <c r="B58" s="21" t="s">
        <v>32</v>
      </c>
    </row>
    <row r="59" spans="2:2" x14ac:dyDescent="0.25">
      <c r="B59" s="21" t="s">
        <v>33</v>
      </c>
    </row>
    <row r="60" spans="2:2" x14ac:dyDescent="0.25">
      <c r="B60" s="21" t="s">
        <v>34</v>
      </c>
    </row>
    <row r="61" spans="2:2" x14ac:dyDescent="0.25">
      <c r="B61" s="21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topLeftCell="C1" zoomScaleNormal="100" workbookViewId="0">
      <pane ySplit="7" topLeftCell="A8" activePane="bottomLeft" state="frozen"/>
      <selection pane="bottomLeft" activeCell="C2" sqref="C2:G2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</cols>
  <sheetData>
    <row r="1" spans="2:7" x14ac:dyDescent="0.25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5">
      <c r="B2" t="s">
        <v>20</v>
      </c>
      <c r="C2" s="27">
        <v>264688.09780098422</v>
      </c>
      <c r="D2" s="27">
        <v>810894.15708091448</v>
      </c>
      <c r="E2" s="27">
        <v>606781.26688068872</v>
      </c>
      <c r="F2" s="27">
        <v>1333086.689785555</v>
      </c>
      <c r="G2" s="27">
        <v>3015450.2115481421</v>
      </c>
    </row>
    <row r="4" spans="2:7" x14ac:dyDescent="0.25">
      <c r="B4" t="s">
        <v>21</v>
      </c>
      <c r="C4" s="1">
        <f>SUM(C2:C3)</f>
        <v>264688.09780098422</v>
      </c>
      <c r="D4" s="1">
        <f>SUM(D2:D3)</f>
        <v>810894.15708091448</v>
      </c>
      <c r="E4" s="1">
        <f t="shared" ref="E4:G4" si="0">SUM(E2:E3)</f>
        <v>606781.26688068872</v>
      </c>
      <c r="F4" s="1">
        <f t="shared" si="0"/>
        <v>1333086.689785555</v>
      </c>
      <c r="G4" s="1">
        <f t="shared" si="0"/>
        <v>3015450.2115481421</v>
      </c>
    </row>
    <row r="5" spans="2:7" x14ac:dyDescent="0.25">
      <c r="C5" s="19"/>
      <c r="D5" s="19"/>
      <c r="E5" s="19"/>
      <c r="F5" s="19"/>
      <c r="G5" s="20"/>
    </row>
    <row r="6" spans="2:7" x14ac:dyDescent="0.25">
      <c r="B6" s="3" t="s">
        <v>23</v>
      </c>
      <c r="C6" s="1">
        <f>C4</f>
        <v>264688.09780098422</v>
      </c>
      <c r="D6" s="1">
        <f t="shared" ref="D6:G6" si="1">D4</f>
        <v>810894.15708091448</v>
      </c>
      <c r="E6" s="1">
        <f t="shared" si="1"/>
        <v>606781.26688068872</v>
      </c>
      <c r="F6" s="1">
        <f t="shared" si="1"/>
        <v>1333086.689785555</v>
      </c>
      <c r="G6" s="1">
        <f t="shared" si="1"/>
        <v>3015450.2115481421</v>
      </c>
    </row>
    <row r="7" spans="2:7" x14ac:dyDescent="0.25">
      <c r="D7" s="2"/>
    </row>
  </sheetData>
  <conditionalFormatting sqref="D7">
    <cfRule type="cellIs" dxfId="9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29.44140625" style="8" bestFit="1" customWidth="1"/>
    <col min="2" max="2" width="13.5546875" style="8" customWidth="1"/>
    <col min="3" max="6" width="14.33203125" style="8" customWidth="1"/>
    <col min="7" max="7" width="13.5546875" style="8" customWidth="1"/>
    <col min="8" max="11" width="14.33203125" style="8" customWidth="1"/>
    <col min="12" max="12" width="13.5546875" style="8" customWidth="1"/>
    <col min="13" max="16" width="14.33203125" style="8" customWidth="1"/>
    <col min="17" max="17" width="13.5546875" style="8" customWidth="1"/>
    <col min="18" max="21" width="14.33203125" style="8" customWidth="1"/>
    <col min="22" max="16384" width="9.109375" style="8"/>
  </cols>
  <sheetData>
    <row r="1" spans="1:21" x14ac:dyDescent="0.25">
      <c r="A1" s="7" t="s">
        <v>5</v>
      </c>
      <c r="B1" s="7"/>
    </row>
    <row r="2" spans="1:21" x14ac:dyDescent="0.25">
      <c r="A2" s="8" t="s">
        <v>29</v>
      </c>
      <c r="B2" s="23" t="s">
        <v>3</v>
      </c>
      <c r="C2" s="23"/>
      <c r="D2" s="23"/>
      <c r="E2" s="23"/>
      <c r="F2" s="23"/>
      <c r="G2" s="24" t="s">
        <v>1</v>
      </c>
      <c r="H2" s="25"/>
      <c r="I2" s="25"/>
      <c r="J2" s="25"/>
      <c r="K2" s="26"/>
      <c r="L2" s="24" t="s">
        <v>2</v>
      </c>
      <c r="M2" s="25"/>
      <c r="N2" s="25"/>
      <c r="O2" s="25"/>
      <c r="P2" s="26"/>
      <c r="Q2" s="24" t="s">
        <v>4</v>
      </c>
      <c r="R2" s="25"/>
      <c r="S2" s="25"/>
      <c r="T2" s="25"/>
      <c r="U2" s="26"/>
    </row>
    <row r="3" spans="1:21" ht="26.4" x14ac:dyDescent="0.25">
      <c r="A3" s="9" t="s">
        <v>10</v>
      </c>
      <c r="B3" s="10" t="s">
        <v>11</v>
      </c>
      <c r="C3" s="10" t="s">
        <v>6</v>
      </c>
      <c r="D3" s="10" t="s">
        <v>8</v>
      </c>
      <c r="E3" s="10" t="s">
        <v>7</v>
      </c>
      <c r="F3" s="10" t="s">
        <v>9</v>
      </c>
      <c r="G3" s="10" t="s">
        <v>11</v>
      </c>
      <c r="H3" s="10" t="s">
        <v>6</v>
      </c>
      <c r="I3" s="10" t="s">
        <v>8</v>
      </c>
      <c r="J3" s="10" t="s">
        <v>7</v>
      </c>
      <c r="K3" s="10" t="s">
        <v>9</v>
      </c>
      <c r="L3" s="10" t="s">
        <v>11</v>
      </c>
      <c r="M3" s="10" t="s">
        <v>6</v>
      </c>
      <c r="N3" s="10" t="s">
        <v>8</v>
      </c>
      <c r="O3" s="10" t="s">
        <v>7</v>
      </c>
      <c r="P3" s="10" t="s">
        <v>9</v>
      </c>
      <c r="Q3" s="10" t="s">
        <v>11</v>
      </c>
      <c r="R3" s="10" t="s">
        <v>6</v>
      </c>
      <c r="S3" s="10" t="s">
        <v>8</v>
      </c>
      <c r="T3" s="10" t="s">
        <v>7</v>
      </c>
      <c r="U3" s="10" t="s">
        <v>9</v>
      </c>
    </row>
    <row r="4" spans="1:21" x14ac:dyDescent="0.25">
      <c r="A4" s="11" t="s">
        <v>19</v>
      </c>
      <c r="B4" s="14">
        <v>267808.44</v>
      </c>
      <c r="C4" s="15">
        <v>264688.09999999998</v>
      </c>
      <c r="D4" s="16">
        <v>0</v>
      </c>
      <c r="E4" s="17"/>
      <c r="F4" s="18"/>
      <c r="G4" s="14">
        <v>2244438.7999999998</v>
      </c>
      <c r="H4" s="15">
        <v>810894.16</v>
      </c>
      <c r="I4" s="16">
        <v>0</v>
      </c>
      <c r="J4" s="17"/>
      <c r="K4" s="18"/>
      <c r="L4" s="14">
        <v>471760.71</v>
      </c>
      <c r="M4" s="15">
        <v>606781.27</v>
      </c>
      <c r="N4" s="16">
        <v>0</v>
      </c>
      <c r="O4" s="17"/>
      <c r="P4" s="18"/>
      <c r="Q4" s="14">
        <v>124764.74</v>
      </c>
      <c r="R4" s="15">
        <v>1333086.69</v>
      </c>
      <c r="S4" s="16">
        <v>0</v>
      </c>
      <c r="T4" s="17"/>
      <c r="U4" s="18"/>
    </row>
    <row r="5" spans="1:21" x14ac:dyDescent="0.25">
      <c r="B5" s="12">
        <v>0</v>
      </c>
      <c r="C5" s="12">
        <v>0</v>
      </c>
      <c r="D5" s="22"/>
      <c r="G5" s="12">
        <v>0</v>
      </c>
      <c r="H5" s="12">
        <v>0</v>
      </c>
      <c r="I5" s="22"/>
      <c r="L5" s="12">
        <v>0</v>
      </c>
      <c r="M5" s="12">
        <v>0</v>
      </c>
      <c r="N5" s="22"/>
      <c r="Q5" s="12">
        <v>0</v>
      </c>
      <c r="R5" s="12">
        <v>0</v>
      </c>
      <c r="S5" s="22"/>
    </row>
    <row r="6" spans="1:21" x14ac:dyDescent="0.25">
      <c r="C6" s="13"/>
      <c r="L6" s="13"/>
    </row>
    <row r="7" spans="1:21" x14ac:dyDescent="0.25">
      <c r="C7" s="13"/>
    </row>
  </sheetData>
  <sheetProtection algorithmName="SHA-512" hashValue="/lEUaYG+UL+YLn4141ZmSAtPd22A9jxVymzRR0Vvaip1jNwlnbkbqRe89MhrLuM+UKFCa/O7kc8SzNuQbJNqyw==" saltValue="0aTE2RCnWYqsewXGd+3nc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89F5C-3F42-449D-97DC-63DBC39F8638}"/>
</file>

<file path=customXml/itemProps2.xml><?xml version="1.0" encoding="utf-8"?>
<ds:datastoreItem xmlns:ds="http://schemas.openxmlformats.org/officeDocument/2006/customXml" ds:itemID="{8EB3B797-BA3A-4DCF-9039-1EFD8B33629A}"/>
</file>

<file path=customXml/itemProps3.xml><?xml version="1.0" encoding="utf-8"?>
<ds:datastoreItem xmlns:ds="http://schemas.openxmlformats.org/officeDocument/2006/customXml" ds:itemID="{71F5D3AA-1030-4425-98F8-3BA9525BE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2021-02-11T16:46:27Z</cp:lastPrinted>
  <dcterms:created xsi:type="dcterms:W3CDTF">2017-03-22T18:47:52Z</dcterms:created>
  <dcterms:modified xsi:type="dcterms:W3CDTF">2021-07-06T17:00:32Z</dcterms:modified>
</cp:coreProperties>
</file>