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2\"/>
    </mc:Choice>
  </mc:AlternateContent>
  <bookViews>
    <workbookView xWindow="0" yWindow="0" windowWidth="11448" windowHeight="6636" tabRatio="758"/>
  </bookViews>
  <sheets>
    <sheet name="Instructions" sheetId="18" r:id="rId1"/>
    <sheet name="Amount" sheetId="2" r:id="rId2"/>
    <sheet name="ACO Pmt Recon" sheetId="12" r:id="rId3"/>
  </sheets>
  <externalReferences>
    <externalReference r:id="rId4"/>
  </externalReferences>
  <definedNames>
    <definedName name="_xlnm.Print_Area" localSheetId="2">'ACO Pmt Recon'!$A$1:$U$4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TrnsDate &gt;= myStartDate_x000d__x000a_) --end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TrnsDate &gt;= myStartDate_x000d__x000a_)-- end vwReplacements_x000d__x000a_,vwEncounters as (_x000d__x000a_SELECT /*+ materialize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Trns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_x000d__x000a__x0009__x0009_E.EnctrTCN_x000d__x000a__x0009__x0009_,EB.ProviderID_x000d__x000a__x0009__x0009_,E.BeginDOS_x000d__x000a__x0009__x0009_,E.EndDOS_x000d__x000a__x0009__x0009_,EB.Trns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Trns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TrnsDate_x000d__x000a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TO_CHAR(ADD_MONTHS(vwEncounters.Trns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TO_CHAR(ADD_MONTHS(vwEncounters.Trns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<sst xmlns="http://schemas.openxmlformats.org/spreadsheetml/2006/main" count="56" uniqueCount="36">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</sst>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quotePrefix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9" t="s">
        <v>14</v>
      </c>
      <c r="B1" s="7"/>
    </row>
    <row r="2" spans="1:2" x14ac:dyDescent="0.25">
      <c r="A2" s="9"/>
      <c r="B2" s="7"/>
    </row>
    <row r="3" spans="1:2" x14ac:dyDescent="0.25">
      <c r="A3" s="9"/>
      <c r="B3" s="7"/>
    </row>
    <row r="4" spans="1:2" x14ac:dyDescent="0.25">
      <c r="A4" s="8">
        <v>1</v>
      </c>
      <c r="B4" s="7" t="s">
        <v>13</v>
      </c>
    </row>
    <row r="5" spans="1:2" x14ac:dyDescent="0.25">
      <c r="A5" s="8">
        <v>2</v>
      </c>
      <c r="B5" s="7" t="s">
        <v>22</v>
      </c>
    </row>
    <row r="6" spans="1:2" x14ac:dyDescent="0.25">
      <c r="A6" s="8">
        <v>3</v>
      </c>
      <c r="B6" s="7" t="s">
        <v>15</v>
      </c>
    </row>
    <row r="7" spans="1:2" x14ac:dyDescent="0.25">
      <c r="A7" s="8">
        <v>4</v>
      </c>
      <c r="B7" s="7" t="s">
        <v>16</v>
      </c>
    </row>
    <row r="8" spans="1:2" x14ac:dyDescent="0.25">
      <c r="A8" s="8">
        <v>5</v>
      </c>
      <c r="B8" s="7" t="s">
        <v>17</v>
      </c>
    </row>
    <row r="9" spans="1:2" ht="26.4" x14ac:dyDescent="0.25">
      <c r="A9" s="8">
        <v>6</v>
      </c>
      <c r="B9" s="7" t="s">
        <v>12</v>
      </c>
    </row>
    <row r="10" spans="1:2" ht="26.4" x14ac:dyDescent="0.25">
      <c r="A10" s="8">
        <v>7</v>
      </c>
      <c r="B10" s="7" t="s">
        <v>18</v>
      </c>
    </row>
    <row r="50" spans="2:2" x14ac:dyDescent="0.25">
      <c r="B50" s="24" t="s">
        <v>24</v>
      </c>
    </row>
    <row r="51" spans="2:2" x14ac:dyDescent="0.25">
      <c r="B51" s="24" t="s">
        <v>25</v>
      </c>
    </row>
    <row r="52" spans="2:2" x14ac:dyDescent="0.25">
      <c r="B52" s="24" t="s">
        <v>26</v>
      </c>
    </row>
    <row r="53" spans="2:2" x14ac:dyDescent="0.25">
      <c r="B53" s="24" t="s">
        <v>27</v>
      </c>
    </row>
    <row r="54" spans="2:2" x14ac:dyDescent="0.25">
      <c r="B54" s="24" t="s">
        <v>28</v>
      </c>
    </row>
    <row r="55" spans="2:2" x14ac:dyDescent="0.25">
      <c r="B55" s="24" t="s">
        <v>29</v>
      </c>
    </row>
    <row r="56" spans="2:2" x14ac:dyDescent="0.25">
      <c r="B56" s="24" t="s">
        <v>30</v>
      </c>
    </row>
    <row r="57" spans="2:2" x14ac:dyDescent="0.25">
      <c r="B57" s="24" t="s">
        <v>31</v>
      </c>
    </row>
    <row r="58" spans="2:2" x14ac:dyDescent="0.25">
      <c r="B58" s="24" t="s">
        <v>32</v>
      </c>
    </row>
    <row r="59" spans="2:2" x14ac:dyDescent="0.25">
      <c r="B59" s="24" t="s">
        <v>33</v>
      </c>
    </row>
    <row r="60" spans="2:2" x14ac:dyDescent="0.25">
      <c r="B60" s="24" t="s">
        <v>34</v>
      </c>
    </row>
    <row r="61" spans="2:2" x14ac:dyDescent="0.25">
      <c r="B61" s="24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7"/>
  <sheetViews>
    <sheetView showGridLines="0" zoomScaleNormal="100" workbookViewId="0">
      <pane ySplit="7" topLeftCell="A8" activePane="bottomLeft" state="frozen"/>
      <selection pane="bottomLeft" activeCell="B2" sqref="B2:G7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2:7" x14ac:dyDescent="0.25"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x14ac:dyDescent="0.25">
      <c r="B2" s="3" t="s">
        <v>20</v>
      </c>
      <c r="C2" s="1">
        <v>252649.21494336883</v>
      </c>
      <c r="D2" s="1">
        <v>781173.39199247002</v>
      </c>
      <c r="E2" s="1">
        <v>586247.98213871988</v>
      </c>
      <c r="F2" s="1">
        <v>1288853.317976323</v>
      </c>
      <c r="G2" s="2">
        <v>2908923.9070508815</v>
      </c>
    </row>
    <row r="4" spans="2:7" x14ac:dyDescent="0.25">
      <c r="B4" t="s">
        <v>21</v>
      </c>
      <c r="C4" s="2">
        <f>SUM(C2:C3)</f>
        <v>252649.21494336883</v>
      </c>
      <c r="D4" s="2">
        <f>SUM(D2:D3)</f>
        <v>781173.39199247002</v>
      </c>
      <c r="E4" s="2">
        <f t="shared" ref="E4:G4" si="0">SUM(E2:E3)</f>
        <v>586247.98213871988</v>
      </c>
      <c r="F4" s="2">
        <f t="shared" si="0"/>
        <v>1288853.317976323</v>
      </c>
      <c r="G4" s="2">
        <f t="shared" si="0"/>
        <v>2908923.9070508815</v>
      </c>
    </row>
    <row r="5" spans="2:7" x14ac:dyDescent="0.25">
      <c r="C5" s="22"/>
      <c r="D5" s="22"/>
      <c r="E5" s="22"/>
      <c r="F5" s="22"/>
      <c r="G5" s="23"/>
    </row>
    <row r="6" spans="2:7" x14ac:dyDescent="0.25">
      <c r="B6" s="5" t="s">
        <v>23</v>
      </c>
      <c r="C6" s="2">
        <f>C4</f>
        <v>252649.21494336883</v>
      </c>
      <c r="D6" s="2">
        <f t="shared" ref="D6:G6" si="1">D4</f>
        <v>781173.39199247002</v>
      </c>
      <c r="E6" s="2">
        <f t="shared" si="1"/>
        <v>586247.98213871988</v>
      </c>
      <c r="F6" s="2">
        <f t="shared" si="1"/>
        <v>1288853.317976323</v>
      </c>
      <c r="G6" s="2">
        <f t="shared" si="1"/>
        <v>2908923.9070508815</v>
      </c>
    </row>
    <row r="7" spans="2:7" x14ac:dyDescent="0.25">
      <c r="D7" s="4"/>
    </row>
  </sheetData>
  <conditionalFormatting sqref="D7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11" bestFit="1" customWidth="1"/>
    <col min="2" max="2" width="13.5546875" style="11" customWidth="1"/>
    <col min="3" max="6" width="14.33203125" style="11" customWidth="1"/>
    <col min="7" max="7" width="13.5546875" style="11" customWidth="1"/>
    <col min="8" max="11" width="14.33203125" style="11" customWidth="1"/>
    <col min="12" max="12" width="13.5546875" style="11" customWidth="1"/>
    <col min="13" max="16" width="14.33203125" style="11" customWidth="1"/>
    <col min="17" max="17" width="13.5546875" style="11" customWidth="1"/>
    <col min="18" max="21" width="14.33203125" style="11" customWidth="1"/>
    <col min="22" max="16384" width="9.109375" style="11"/>
  </cols>
  <sheetData>
    <row r="1" spans="1:21" x14ac:dyDescent="0.25">
      <c r="A1" s="10" t="s">
        <v>5</v>
      </c>
      <c r="B1" s="10"/>
    </row>
    <row r="2" spans="1:21" x14ac:dyDescent="0.25">
      <c r="A2" s="11" t="s">
        <v>25</v>
      </c>
      <c r="B2" s="25" t="s">
        <v>3</v>
      </c>
      <c r="C2" s="25"/>
      <c r="D2" s="25"/>
      <c r="E2" s="25"/>
      <c r="F2" s="25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4</v>
      </c>
      <c r="R2" s="27"/>
      <c r="S2" s="27"/>
      <c r="T2" s="27"/>
      <c r="U2" s="28"/>
    </row>
    <row r="3" spans="1:21" ht="26.4" x14ac:dyDescent="0.25">
      <c r="A3" s="12" t="s">
        <v>10</v>
      </c>
      <c r="B3" s="13" t="s">
        <v>11</v>
      </c>
      <c r="C3" s="13" t="s">
        <v>6</v>
      </c>
      <c r="D3" s="13" t="s">
        <v>8</v>
      </c>
      <c r="E3" s="13" t="s">
        <v>7</v>
      </c>
      <c r="F3" s="13" t="s">
        <v>9</v>
      </c>
      <c r="G3" s="13" t="s">
        <v>11</v>
      </c>
      <c r="H3" s="13" t="s">
        <v>6</v>
      </c>
      <c r="I3" s="13" t="s">
        <v>8</v>
      </c>
      <c r="J3" s="13" t="s">
        <v>7</v>
      </c>
      <c r="K3" s="13" t="s">
        <v>9</v>
      </c>
      <c r="L3" s="13" t="s">
        <v>11</v>
      </c>
      <c r="M3" s="13" t="s">
        <v>6</v>
      </c>
      <c r="N3" s="13" t="s">
        <v>8</v>
      </c>
      <c r="O3" s="13" t="s">
        <v>7</v>
      </c>
      <c r="P3" s="13" t="s">
        <v>9</v>
      </c>
      <c r="Q3" s="13" t="s">
        <v>11</v>
      </c>
      <c r="R3" s="13" t="s">
        <v>6</v>
      </c>
      <c r="S3" s="13" t="s">
        <v>8</v>
      </c>
      <c r="T3" s="13" t="s">
        <v>7</v>
      </c>
      <c r="U3" s="13" t="s">
        <v>9</v>
      </c>
    </row>
    <row r="4" spans="1:21" x14ac:dyDescent="0.25">
      <c r="A4" s="14" t="s">
        <v>19</v>
      </c>
      <c r="B4" s="17">
        <v>378609.08</v>
      </c>
      <c r="C4" s="18">
        <v>252649.21</v>
      </c>
      <c r="D4" s="19">
        <v>0</v>
      </c>
      <c r="E4" s="20"/>
      <c r="F4" s="21"/>
      <c r="G4" s="17">
        <v>1920497.48</v>
      </c>
      <c r="H4" s="18">
        <v>781173.39</v>
      </c>
      <c r="I4" s="19">
        <v>0</v>
      </c>
      <c r="J4" s="20"/>
      <c r="K4" s="21"/>
      <c r="L4" s="17">
        <v>427499.02</v>
      </c>
      <c r="M4" s="18">
        <v>586247.98</v>
      </c>
      <c r="N4" s="19">
        <v>0</v>
      </c>
      <c r="O4" s="20"/>
      <c r="P4" s="21"/>
      <c r="Q4" s="17">
        <v>158446.04999999999</v>
      </c>
      <c r="R4" s="18">
        <v>1288853.32</v>
      </c>
      <c r="S4" s="19">
        <v>0</v>
      </c>
      <c r="T4" s="20"/>
      <c r="U4" s="21"/>
    </row>
    <row r="5" spans="1:21" x14ac:dyDescent="0.25">
      <c r="B5" s="15">
        <v>0</v>
      </c>
      <c r="C5" s="15">
        <v>0</v>
      </c>
      <c r="D5" s="29"/>
      <c r="G5" s="15">
        <v>0</v>
      </c>
      <c r="H5" s="15">
        <v>0</v>
      </c>
      <c r="I5" s="29"/>
      <c r="L5" s="15">
        <v>0</v>
      </c>
      <c r="M5" s="15">
        <v>0</v>
      </c>
      <c r="N5" s="29"/>
      <c r="Q5" s="15">
        <v>0</v>
      </c>
      <c r="R5" s="15">
        <v>0</v>
      </c>
      <c r="S5" s="29"/>
    </row>
    <row r="6" spans="1:21" x14ac:dyDescent="0.25">
      <c r="C6" s="16"/>
      <c r="L6" s="16"/>
    </row>
    <row r="7" spans="1:21" x14ac:dyDescent="0.25">
      <c r="C7" s="16"/>
    </row>
  </sheetData>
  <sheetProtection algorithmName="SHA-512" hashValue="AXq0k+mL8SClCoTyjod2TTCYmT0ojQonrUwIZd1ZyPa2fu+X9tAan1Dy21n3nABXVtYyz8bUcOa659HqOiBtaQ==" saltValue="i1aifgNrHELCjFYTgICd5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6B284E-64DF-4FAB-B1F9-19D81BA5A331}"/>
</file>

<file path=customXml/itemProps2.xml><?xml version="1.0" encoding="utf-8"?>
<ds:datastoreItem xmlns:ds="http://schemas.openxmlformats.org/officeDocument/2006/customXml" ds:itemID="{4EB9990E-C205-4F42-9634-CFD01193FC0C}"/>
</file>

<file path=customXml/itemProps3.xml><?xml version="1.0" encoding="utf-8"?>
<ds:datastoreItem xmlns:ds="http://schemas.openxmlformats.org/officeDocument/2006/customXml" ds:itemID="{345DECD4-212D-4120-91CF-722F64CE3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2021-02-11T16:46:27Z</cp:lastPrinted>
  <dcterms:created xsi:type="dcterms:W3CDTF">2017-03-22T18:47:52Z</dcterms:created>
  <dcterms:modified xsi:type="dcterms:W3CDTF">2021-03-10T17:08:12Z</dcterms:modified>
</cp:coreProperties>
</file>