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6\"/>
    </mc:Choice>
  </mc:AlternateContent>
  <xr:revisionPtr revIDLastSave="0" documentId="13_ncr:1_{5C5B969C-8B89-4247-87A4-6EF7873ED8DD}" xr6:coauthVersionLast="47" xr6:coauthVersionMax="47" xr10:uidLastSave="{00000000-0000-0000-0000-000000000000}"/>
  <bookViews>
    <workbookView xWindow="28680" yWindow="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C4" i="2" l="1"/>
  <c r="D4" i="2" l="1"/>
  <c r="D6" i="2" s="1"/>
  <c r="E4" i="2" l="1"/>
  <c r="E6" i="2" s="1"/>
  <c r="F4" i="2"/>
  <c r="F6" i="2" s="1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<sst xmlns="http://schemas.openxmlformats.org/spreadsheetml/2006/main" count="53" uniqueCount="28">
  <si>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</si>
  <si>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</si>
  <si>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</si>
  <si>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</si>
  <si>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</si>
  <si>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</si>
  <si>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</si>
  <si>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</si>
  <si>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</si>
  <si>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</si>
  <si>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</si>
  <si>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</si>
  <si>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</si>
  <si>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</si>
  <si>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</si>
  <si>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</si>
  <si>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</si>
  <si>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</si>
  <si>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</si>
  <si>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</si>
  <si>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</si>
  <si>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</si>
  <si>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</si>
  <si>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</si>
  <si>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</si>
  <si>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UNIVERSITY OF UTAH HOSP</t>
  </si>
  <si>
    <t>2022-01</t>
  </si>
  <si>
    <t>2022-06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</si>
</sst>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40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0" fillId="3" borderId="0" xfId="0" quotePrefix="1" applyFill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15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14</v>
      </c>
    </row>
    <row r="5" spans="1:2" ht="25.5" x14ac:dyDescent="0.2">
      <c r="A5" s="5">
        <v>2</v>
      </c>
      <c r="B5" s="4" t="s">
        <v>24</v>
      </c>
    </row>
    <row r="6" spans="1:2" x14ac:dyDescent="0.2">
      <c r="A6" s="5">
        <v>3</v>
      </c>
      <c r="B6" s="4" t="s">
        <v>16</v>
      </c>
    </row>
    <row r="7" spans="1:2" x14ac:dyDescent="0.2">
      <c r="A7" s="5">
        <v>4</v>
      </c>
      <c r="B7" s="4" t="s">
        <v>17</v>
      </c>
    </row>
    <row r="8" spans="1:2" x14ac:dyDescent="0.2">
      <c r="A8" s="5">
        <v>5</v>
      </c>
      <c r="B8" s="4" t="s">
        <v>18</v>
      </c>
    </row>
    <row r="9" spans="1:2" ht="25.5" x14ac:dyDescent="0.2">
      <c r="A9" s="5">
        <v>6</v>
      </c>
      <c r="B9" s="4" t="s">
        <v>13</v>
      </c>
    </row>
    <row r="10" spans="1:2" ht="25.5" x14ac:dyDescent="0.2">
      <c r="A10" s="5">
        <v>7</v>
      </c>
      <c r="B10" s="4" t="s">
        <v>19</v>
      </c>
    </row>
    <row r="50" spans="2:2" x14ac:dyDescent="0.2">
      <c r="B50" s="22" t="s">
        <v>26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 activeCell="D22" sqref="D22"/>
    </sheetView>
  </sheetViews>
  <sheetFormatPr defaultRowHeight="12.75" x14ac:dyDescent="0.2"/>
  <cols>
    <col min="1" max="1" width="3.140625" customWidth="1"/>
    <col min="2" max="2" width="31.28515625" bestFit="1" customWidth="1"/>
    <col min="3" max="3" width="18.7109375" bestFit="1" customWidth="1"/>
    <col min="4" max="6" width="13.85546875" bestFit="1" customWidth="1"/>
    <col min="7" max="7" width="14.42578125" bestFit="1" customWidth="1"/>
  </cols>
  <sheetData>
    <row r="1" spans="2:7" x14ac:dyDescent="0.2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">
      <c r="B2" t="s">
        <v>21</v>
      </c>
      <c r="C2" s="1">
        <v>16245.453544812928</v>
      </c>
      <c r="D2" s="1">
        <v>35858.075832033552</v>
      </c>
      <c r="E2" s="1">
        <v>31642.031514823313</v>
      </c>
      <c r="F2" s="1">
        <v>77646.755956177265</v>
      </c>
      <c r="G2" s="1">
        <v>161392.31684784708</v>
      </c>
    </row>
    <row r="3" spans="2:7" x14ac:dyDescent="0.2">
      <c r="B3" s="21"/>
      <c r="C3" s="20"/>
      <c r="D3" s="20"/>
      <c r="E3" s="20"/>
      <c r="F3" s="20"/>
      <c r="G3" s="20"/>
    </row>
    <row r="4" spans="2:7" x14ac:dyDescent="0.2">
      <c r="B4" t="s">
        <v>22</v>
      </c>
      <c r="C4" s="2">
        <f>SUM(C2:C3)</f>
        <v>16245.453544812928</v>
      </c>
      <c r="D4" s="2">
        <f>SUM(D2:D3)</f>
        <v>35858.075832033552</v>
      </c>
      <c r="E4" s="2">
        <f t="shared" ref="E4:G4" si="0">SUM(E2:E3)</f>
        <v>31642.031514823313</v>
      </c>
      <c r="F4" s="2">
        <f t="shared" si="0"/>
        <v>77646.755956177265</v>
      </c>
      <c r="G4" s="2">
        <f t="shared" si="0"/>
        <v>161392.31684784708</v>
      </c>
    </row>
    <row r="5" spans="2:7" x14ac:dyDescent="0.2">
      <c r="C5" s="1"/>
      <c r="D5" s="1"/>
      <c r="E5" s="1"/>
      <c r="F5" s="1"/>
      <c r="G5" s="2"/>
    </row>
    <row r="6" spans="2:7" x14ac:dyDescent="0.2">
      <c r="B6" s="3" t="s">
        <v>5</v>
      </c>
      <c r="C6" s="2">
        <f>IFERROR(C4/VLOOKUP("Grand Total",$B$8:$G$10,MATCH(C1,$B$7:$G$7,0),0),0)</f>
        <v>191.12298288015211</v>
      </c>
      <c r="D6" s="2">
        <f t="shared" ref="D6:G6" si="1">IFERROR(D4/VLOOKUP("Grand Total",$B$8:$G$10,MATCH(D1,$B$7:$G$7,0),0),0)</f>
        <v>166.78174805597001</v>
      </c>
      <c r="E6" s="2">
        <f t="shared" si="1"/>
        <v>139.39220931640227</v>
      </c>
      <c r="F6" s="2">
        <f t="shared" si="1"/>
        <v>38823.377978088633</v>
      </c>
      <c r="G6" s="2">
        <f t="shared" si="1"/>
        <v>305.08944583714003</v>
      </c>
    </row>
    <row r="7" spans="2:7" x14ac:dyDescent="0.2">
      <c r="B7" t="s">
        <v>23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x14ac:dyDescent="0.2">
      <c r="B8" t="s">
        <v>25</v>
      </c>
      <c r="C8">
        <v>85</v>
      </c>
      <c r="D8">
        <v>215</v>
      </c>
      <c r="E8">
        <v>227</v>
      </c>
      <c r="F8">
        <v>2</v>
      </c>
      <c r="G8">
        <v>529</v>
      </c>
    </row>
    <row r="9" spans="2:7" x14ac:dyDescent="0.2">
      <c r="B9" t="s">
        <v>0</v>
      </c>
      <c r="C9">
        <v>85</v>
      </c>
      <c r="D9">
        <v>215</v>
      </c>
      <c r="E9">
        <v>227</v>
      </c>
      <c r="F9">
        <v>2</v>
      </c>
      <c r="G9">
        <v>529</v>
      </c>
    </row>
  </sheetData>
  <pageMargins left="0.7" right="0.7" top="0.75" bottom="0.75" header="0.3" footer="0.3"/>
  <pageSetup scale="84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6</v>
      </c>
      <c r="B1" s="7"/>
    </row>
    <row r="2" spans="1:21" x14ac:dyDescent="0.2">
      <c r="A2" s="8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">
      <c r="A4" s="11" t="s">
        <v>20</v>
      </c>
      <c r="B4" s="14">
        <v>624720.89</v>
      </c>
      <c r="C4" s="15">
        <v>16245.45</v>
      </c>
      <c r="D4" s="16">
        <v>0</v>
      </c>
      <c r="E4" s="17"/>
      <c r="F4" s="18"/>
      <c r="G4" s="14">
        <v>4511445.8600000003</v>
      </c>
      <c r="H4" s="15">
        <v>35858.080000000002</v>
      </c>
      <c r="I4" s="16">
        <v>0</v>
      </c>
      <c r="J4" s="17"/>
      <c r="K4" s="18"/>
      <c r="L4" s="14">
        <v>440576.04</v>
      </c>
      <c r="M4" s="15">
        <v>31642.03</v>
      </c>
      <c r="N4" s="16">
        <v>0</v>
      </c>
      <c r="O4" s="17"/>
      <c r="P4" s="18"/>
      <c r="Q4" s="14">
        <v>201741.72</v>
      </c>
      <c r="R4" s="15">
        <v>77646.759999999995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3"/>
      <c r="G5" s="12">
        <v>0</v>
      </c>
      <c r="H5" s="12">
        <v>0</v>
      </c>
      <c r="I5" s="23"/>
      <c r="L5" s="12">
        <v>0</v>
      </c>
      <c r="M5" s="12">
        <v>0</v>
      </c>
      <c r="N5" s="23"/>
      <c r="Q5" s="12">
        <v>0</v>
      </c>
      <c r="R5" s="12">
        <v>0</v>
      </c>
      <c r="S5" s="23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XKGvZMdMCeN70jfk94zLGZFC9WvuXtwsfgeTucuiSMMjvH/HvmaUzUYFMukckB0YTErES/UsytyxYrGIAHuLxg==" saltValue="sA7eqzUWSxMnzYXkGPEYjw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F574DD-BC9A-44A3-84B6-D2DF7D7F3BD3}"/>
</file>

<file path=customXml/itemProps2.xml><?xml version="1.0" encoding="utf-8"?>
<ds:datastoreItem xmlns:ds="http://schemas.openxmlformats.org/officeDocument/2006/customXml" ds:itemID="{88C4C440-68E7-4DDC-9E89-4604FDF98619}"/>
</file>

<file path=customXml/itemProps3.xml><?xml version="1.0" encoding="utf-8"?>
<ds:datastoreItem xmlns:ds="http://schemas.openxmlformats.org/officeDocument/2006/customXml" ds:itemID="{1EC35058-8FFD-4A86-84A6-349E10250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2022-07-05T17:40:19Z</cp:lastPrinted>
  <dcterms:created xsi:type="dcterms:W3CDTF">2017-03-22T18:47:52Z</dcterms:created>
  <dcterms:modified xsi:type="dcterms:W3CDTF">2022-07-05T17:40:44Z</dcterms:modified>
</cp:coreProperties>
</file>