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8\"/>
    </mc:Choice>
  </mc:AlternateContent>
  <xr:revisionPtr revIDLastSave="0" documentId="13_ncr:1_{88E00280-FC65-4B11-9F84-9B286562989D}" xr6:coauthVersionLast="36" xr6:coauthVersionMax="36" xr10:uidLastSave="{00000000-0000-0000-0000-000000000000}"/>
  <bookViews>
    <workbookView xWindow="0" yWindow="0" windowWidth="11450" windowHeight="6640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 l="1"/>
  <c r="D7" i="2" s="1"/>
  <c r="E4" i="2" l="1"/>
  <c r="E7" i="2" s="1"/>
  <c r="F4" i="2"/>
  <c r="F7" i="2" s="1"/>
  <c r="G4" i="2"/>
  <c r="G7" i="2" s="1"/>
  <c r="C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hwalk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hwalk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<sst xmlns="http://schemas.openxmlformats.org/spreadsheetml/2006/main" count="67" uniqueCount="40">
  <si>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</si>
  <si>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</si>
  <si>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</si>
  <si>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</si>
  <si>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</si>
  <si>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</si>
  <si>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</si>
  <si>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</si>
  <si>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</si>
  <si>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</si>
  <si>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</si>
  <si>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</si>
  <si>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</si>
  <si>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</si>
  <si>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</si>
  <si>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</si>
  <si>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</si>
  <si>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</si>
  <si>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</si>
  <si>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</si>
  <si>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</si>
  <si>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Total</t>
  </si>
  <si>
    <t>PROVNAME</t>
  </si>
  <si>
    <t>Pay each hospital the amount shown on the ACO Pmt Recon tab for the columns (C, H, M, or R)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</si>
  <si>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</si>
  <si>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</si>
  <si>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</si>
  <si>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</si>
  <si>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</si>
  <si>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</si>
  <si>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</si>
  <si>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</si>
  <si>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</si>
  <si>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</si>
  <si>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</si>
  <si>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</si>
  <si>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** Temp Data**</t>
  </si>
  <si>
    <t>Sum of 2021-08 StateIPUPL</t>
  </si>
  <si>
    <t>**Sum of 2021-07 StateIPUPL</t>
  </si>
  <si>
    <t>**There were no 2021-07 received encounter data for Health Choice Utah. As such, 2021-07 capitation data for Health Choice Utah has been added to the 2021-08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</si>
</sst>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0" fillId="0" borderId="0" xfId="0" applyNumberFormat="1"/>
    <xf numFmtId="40" fontId="1" fillId="0" borderId="0" xfId="0" applyNumberFormat="1" applyFont="1"/>
    <xf numFmtId="0" fontId="0" fillId="0" borderId="0" xfId="0" quotePrefix="1"/>
    <xf numFmtId="40" fontId="1" fillId="2" borderId="5" xfId="0" applyNumberFormat="1" applyFont="1" applyFill="1" applyBorder="1"/>
    <xf numFmtId="0" fontId="0" fillId="0" borderId="0" xfId="0" applyProtection="1">
      <protection locked="0" hidden="1"/>
    </xf>
    <xf numFmtId="44" fontId="0" fillId="0" borderId="0" xfId="2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40" fontId="0" fillId="0" borderId="0" xfId="0" applyNumberFormat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4" t="s">
        <v>15</v>
      </c>
      <c r="B1" s="2"/>
    </row>
    <row r="2" spans="1:2" ht="13" x14ac:dyDescent="0.25">
      <c r="A2" s="4"/>
      <c r="B2" s="2"/>
    </row>
    <row r="3" spans="1:2" ht="13" x14ac:dyDescent="0.25">
      <c r="A3" s="4"/>
      <c r="B3" s="2"/>
    </row>
    <row r="4" spans="1:2" x14ac:dyDescent="0.25">
      <c r="A4" s="3">
        <v>1</v>
      </c>
      <c r="B4" s="2" t="s">
        <v>14</v>
      </c>
    </row>
    <row r="5" spans="1:2" x14ac:dyDescent="0.25">
      <c r="A5" s="3">
        <v>2</v>
      </c>
      <c r="B5" s="2" t="s">
        <v>23</v>
      </c>
    </row>
    <row r="6" spans="1:2" x14ac:dyDescent="0.25">
      <c r="A6" s="3">
        <v>3</v>
      </c>
      <c r="B6" s="2" t="s">
        <v>16</v>
      </c>
    </row>
    <row r="7" spans="1:2" x14ac:dyDescent="0.25">
      <c r="A7" s="3">
        <v>4</v>
      </c>
      <c r="B7" s="2" t="s">
        <v>17</v>
      </c>
    </row>
    <row r="8" spans="1:2" x14ac:dyDescent="0.25">
      <c r="A8" s="3">
        <v>5</v>
      </c>
      <c r="B8" s="2" t="s">
        <v>18</v>
      </c>
    </row>
    <row r="9" spans="1:2" ht="25" x14ac:dyDescent="0.25">
      <c r="A9" s="3">
        <v>6</v>
      </c>
      <c r="B9" s="2" t="s">
        <v>13</v>
      </c>
    </row>
    <row r="10" spans="1:2" ht="25" x14ac:dyDescent="0.25">
      <c r="A10" s="3">
        <v>7</v>
      </c>
      <c r="B10" s="2" t="s">
        <v>19</v>
      </c>
    </row>
    <row r="50" spans="2:2" x14ac:dyDescent="0.25">
      <c r="B50" s="19" t="s">
        <v>24</v>
      </c>
    </row>
    <row r="51" spans="2:2" x14ac:dyDescent="0.25">
      <c r="B51" s="19" t="s">
        <v>25</v>
      </c>
    </row>
    <row r="52" spans="2:2" x14ac:dyDescent="0.25">
      <c r="B52" s="19" t="s">
        <v>26</v>
      </c>
    </row>
    <row r="53" spans="2:2" x14ac:dyDescent="0.25">
      <c r="B53" t="s">
        <v>27</v>
      </c>
    </row>
    <row r="54" spans="2:2" x14ac:dyDescent="0.25">
      <c r="B54" s="19" t="s">
        <v>28</v>
      </c>
    </row>
    <row r="55" spans="2:2" x14ac:dyDescent="0.25">
      <c r="B55" t="s">
        <v>29</v>
      </c>
    </row>
    <row r="56" spans="2:2" x14ac:dyDescent="0.25">
      <c r="B56" s="19" t="s">
        <v>30</v>
      </c>
    </row>
    <row r="57" spans="2:2" x14ac:dyDescent="0.25">
      <c r="B57" t="s">
        <v>31</v>
      </c>
    </row>
    <row r="58" spans="2:2" x14ac:dyDescent="0.25">
      <c r="B58" s="19" t="s">
        <v>32</v>
      </c>
    </row>
    <row r="59" spans="2:2" x14ac:dyDescent="0.25">
      <c r="B59" t="s">
        <v>33</v>
      </c>
    </row>
    <row r="60" spans="2:2" x14ac:dyDescent="0.25">
      <c r="B60" s="19" t="s">
        <v>34</v>
      </c>
    </row>
    <row r="61" spans="2:2" x14ac:dyDescent="0.25">
      <c r="B61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11"/>
  <sheetViews>
    <sheetView showGridLines="0" zoomScaleNormal="100" workbookViewId="0">
      <pane ySplit="8" topLeftCell="A9" activePane="bottomLeft" state="frozen"/>
      <selection pane="bottomLeft" activeCell="B5" sqref="B5"/>
    </sheetView>
  </sheetViews>
  <sheetFormatPr defaultRowHeight="12.5" x14ac:dyDescent="0.25"/>
  <cols>
    <col min="1" max="1" width="28.7265625" customWidth="1"/>
    <col min="2" max="2" width="31.26953125" bestFit="1" customWidth="1"/>
    <col min="3" max="3" width="18.6328125" bestFit="1" customWidth="1"/>
    <col min="4" max="7" width="13.90625" bestFit="1" customWidth="1"/>
  </cols>
  <sheetData>
    <row r="1" spans="2:7" x14ac:dyDescent="0.25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37</v>
      </c>
      <c r="C2" s="22">
        <v>458810.32690503483</v>
      </c>
      <c r="D2" s="22">
        <v>1452221.3445889868</v>
      </c>
      <c r="E2" s="22">
        <v>1105214.8397074849</v>
      </c>
      <c r="F2" s="22">
        <v>2312986.8485893165</v>
      </c>
      <c r="G2" s="22">
        <v>5329233.3597908225</v>
      </c>
    </row>
    <row r="3" spans="2:7" x14ac:dyDescent="0.25">
      <c r="B3" t="s">
        <v>38</v>
      </c>
      <c r="C3" s="17">
        <v>464251.80095359281</v>
      </c>
      <c r="D3" s="17"/>
      <c r="E3" s="17"/>
      <c r="F3" s="17"/>
      <c r="G3" s="17"/>
    </row>
    <row r="4" spans="2:7" ht="13" x14ac:dyDescent="0.3">
      <c r="B4" t="s">
        <v>21</v>
      </c>
      <c r="C4" s="20">
        <f>SUM(C2:C3)</f>
        <v>923062.12785862759</v>
      </c>
      <c r="D4" s="18">
        <f>SUM(D2:D3)</f>
        <v>1452221.3445889868</v>
      </c>
      <c r="E4" s="18">
        <f t="shared" ref="E4:G4" si="0">SUM(E2:E3)</f>
        <v>1105214.8397074849</v>
      </c>
      <c r="F4" s="18">
        <f t="shared" si="0"/>
        <v>2312986.8485893165</v>
      </c>
      <c r="G4" s="18">
        <f t="shared" si="0"/>
        <v>5329233.3597908225</v>
      </c>
    </row>
    <row r="5" spans="2:7" ht="27.5" customHeight="1" x14ac:dyDescent="0.25">
      <c r="C5" s="27" t="s">
        <v>39</v>
      </c>
      <c r="D5" s="27"/>
      <c r="E5" s="27"/>
      <c r="F5" s="27"/>
      <c r="G5" s="27"/>
    </row>
    <row r="6" spans="2:7" ht="13" x14ac:dyDescent="0.3">
      <c r="C6" s="17"/>
      <c r="D6" s="17"/>
      <c r="E6" s="17"/>
      <c r="F6" s="17"/>
      <c r="G6" s="18"/>
    </row>
    <row r="7" spans="2:7" ht="13" x14ac:dyDescent="0.3">
      <c r="B7" s="1" t="s">
        <v>5</v>
      </c>
      <c r="C7" s="18">
        <f>IFERROR(C4/VLOOKUP("Grand Total",$B$9:$G$11,MATCH(C1,$B$8:$G$8,0),0),0)</f>
        <v>3563.9464396086009</v>
      </c>
      <c r="D7" s="18">
        <f t="shared" ref="D7:G7" si="1">IFERROR(D4/VLOOKUP("Grand Total",$B$9:$G$11,MATCH(D1,$B$8:$G$8,0),0),0)</f>
        <v>2033.9234518053038</v>
      </c>
      <c r="E7" s="18">
        <f t="shared" si="1"/>
        <v>5847.6975645898674</v>
      </c>
      <c r="F7" s="18">
        <f t="shared" si="1"/>
        <v>9142.2405082581681</v>
      </c>
      <c r="G7" s="18">
        <f t="shared" si="1"/>
        <v>3766.2426570959879</v>
      </c>
    </row>
    <row r="8" spans="2:7" x14ac:dyDescent="0.25">
      <c r="B8" t="s">
        <v>22</v>
      </c>
      <c r="C8" t="s">
        <v>3</v>
      </c>
      <c r="D8" t="s">
        <v>1</v>
      </c>
      <c r="E8" t="s">
        <v>2</v>
      </c>
      <c r="F8" t="s">
        <v>4</v>
      </c>
      <c r="G8" t="s">
        <v>0</v>
      </c>
    </row>
    <row r="9" spans="2:7" x14ac:dyDescent="0.25">
      <c r="B9" t="s">
        <v>36</v>
      </c>
      <c r="C9">
        <v>0</v>
      </c>
      <c r="D9">
        <v>0</v>
      </c>
      <c r="E9">
        <v>0</v>
      </c>
      <c r="F9">
        <v>0</v>
      </c>
      <c r="G9">
        <v>0</v>
      </c>
    </row>
    <row r="10" spans="2:7" x14ac:dyDescent="0.25">
      <c r="B10" t="s">
        <v>20</v>
      </c>
      <c r="C10">
        <v>259</v>
      </c>
      <c r="D10">
        <v>714</v>
      </c>
      <c r="E10">
        <v>189</v>
      </c>
      <c r="F10">
        <v>253</v>
      </c>
      <c r="G10">
        <v>1415</v>
      </c>
    </row>
    <row r="11" spans="2:7" x14ac:dyDescent="0.25">
      <c r="B11" t="s">
        <v>0</v>
      </c>
      <c r="C11">
        <v>259</v>
      </c>
      <c r="D11">
        <v>714</v>
      </c>
      <c r="E11">
        <v>189</v>
      </c>
      <c r="F11">
        <v>253</v>
      </c>
      <c r="G11">
        <v>1415</v>
      </c>
    </row>
  </sheetData>
  <mergeCells count="1">
    <mergeCell ref="C5:G5"/>
  </mergeCells>
  <pageMargins left="0.7" right="0.7" top="0.75" bottom="0.75" header="0.3" footer="0.3"/>
  <pageSetup scale="91" fitToHeight="0" orientation="landscape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08984375" defaultRowHeight="12.5" x14ac:dyDescent="0.25"/>
  <cols>
    <col min="1" max="1" width="29.453125" style="6" bestFit="1" customWidth="1"/>
    <col min="2" max="2" width="13.54296875" style="6" customWidth="1"/>
    <col min="3" max="6" width="14.36328125" style="6" customWidth="1"/>
    <col min="7" max="7" width="13.54296875" style="6" customWidth="1"/>
    <col min="8" max="11" width="14.36328125" style="6" customWidth="1"/>
    <col min="12" max="12" width="13.54296875" style="6" customWidth="1"/>
    <col min="13" max="16" width="14.36328125" style="6" customWidth="1"/>
    <col min="17" max="17" width="13.54296875" style="6" customWidth="1"/>
    <col min="18" max="21" width="14.36328125" style="6" customWidth="1"/>
    <col min="22" max="16384" width="9.08984375" style="6"/>
  </cols>
  <sheetData>
    <row r="1" spans="1:21" ht="13" x14ac:dyDescent="0.3">
      <c r="A1" s="5" t="s">
        <v>6</v>
      </c>
      <c r="B1" s="5"/>
    </row>
    <row r="2" spans="1:21" ht="13" x14ac:dyDescent="0.3">
      <c r="A2" s="6" t="s">
        <v>31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26" x14ac:dyDescent="0.3">
      <c r="A3" s="7" t="s">
        <v>11</v>
      </c>
      <c r="B3" s="8" t="s">
        <v>12</v>
      </c>
      <c r="C3" s="8" t="s">
        <v>7</v>
      </c>
      <c r="D3" s="8" t="s">
        <v>9</v>
      </c>
      <c r="E3" s="8" t="s">
        <v>8</v>
      </c>
      <c r="F3" s="8" t="s">
        <v>10</v>
      </c>
      <c r="G3" s="8" t="s">
        <v>12</v>
      </c>
      <c r="H3" s="8" t="s">
        <v>7</v>
      </c>
      <c r="I3" s="8" t="s">
        <v>9</v>
      </c>
      <c r="J3" s="8" t="s">
        <v>8</v>
      </c>
      <c r="K3" s="8" t="s">
        <v>10</v>
      </c>
      <c r="L3" s="8" t="s">
        <v>12</v>
      </c>
      <c r="M3" s="8" t="s">
        <v>7</v>
      </c>
      <c r="N3" s="8" t="s">
        <v>9</v>
      </c>
      <c r="O3" s="8" t="s">
        <v>8</v>
      </c>
      <c r="P3" s="8" t="s">
        <v>10</v>
      </c>
      <c r="Q3" s="8" t="s">
        <v>12</v>
      </c>
      <c r="R3" s="8" t="s">
        <v>7</v>
      </c>
      <c r="S3" s="8" t="s">
        <v>9</v>
      </c>
      <c r="T3" s="8" t="s">
        <v>8</v>
      </c>
      <c r="U3" s="8" t="s">
        <v>10</v>
      </c>
    </row>
    <row r="4" spans="1:21" x14ac:dyDescent="0.25">
      <c r="A4" s="9" t="s">
        <v>20</v>
      </c>
      <c r="B4" s="12">
        <v>668263.42000000004</v>
      </c>
      <c r="C4" s="13">
        <v>923062.13</v>
      </c>
      <c r="D4" s="14">
        <v>0</v>
      </c>
      <c r="E4" s="15"/>
      <c r="F4" s="16"/>
      <c r="G4" s="12">
        <v>1644203.73</v>
      </c>
      <c r="H4" s="13">
        <v>1452221.34</v>
      </c>
      <c r="I4" s="14">
        <v>0</v>
      </c>
      <c r="J4" s="15"/>
      <c r="K4" s="16"/>
      <c r="L4" s="12">
        <v>447665.64</v>
      </c>
      <c r="M4" s="13">
        <v>1105214.8400000001</v>
      </c>
      <c r="N4" s="14">
        <v>0</v>
      </c>
      <c r="O4" s="15"/>
      <c r="P4" s="16"/>
      <c r="Q4" s="12">
        <v>699590.27</v>
      </c>
      <c r="R4" s="13">
        <v>2312986.85</v>
      </c>
      <c r="S4" s="14">
        <v>0</v>
      </c>
      <c r="T4" s="15"/>
      <c r="U4" s="16"/>
    </row>
    <row r="5" spans="1:21" x14ac:dyDescent="0.25">
      <c r="B5" s="10">
        <v>0</v>
      </c>
      <c r="C5" s="10">
        <v>0</v>
      </c>
      <c r="D5" s="21"/>
      <c r="G5" s="10">
        <v>0</v>
      </c>
      <c r="H5" s="10">
        <v>0</v>
      </c>
      <c r="I5" s="21"/>
      <c r="L5" s="10">
        <v>0</v>
      </c>
      <c r="M5" s="10">
        <v>0</v>
      </c>
      <c r="N5" s="21"/>
      <c r="Q5" s="10">
        <v>0</v>
      </c>
      <c r="R5" s="10">
        <v>0</v>
      </c>
      <c r="S5" s="21"/>
    </row>
    <row r="6" spans="1:21" x14ac:dyDescent="0.25">
      <c r="C6" s="11"/>
      <c r="L6" s="11"/>
    </row>
    <row r="7" spans="1:21" x14ac:dyDescent="0.25">
      <c r="C7" s="11"/>
    </row>
  </sheetData>
  <sheetProtection algorithmName="SHA-512" hashValue="+/NCyzcYmM1C8GnvKdJy2bs9KJ+ltdJYlLaF1WmagBa6I4ofomFwr9//MlSQFI1bmimLPONlaezbLEWlbxRJ7w==" saltValue="jXK9zcNEfy1AOvPtxY+90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2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BDD369-8921-488C-AA7B-1292AE658052}"/>
</file>

<file path=customXml/itemProps2.xml><?xml version="1.0" encoding="utf-8"?>
<ds:datastoreItem xmlns:ds="http://schemas.openxmlformats.org/officeDocument/2006/customXml" ds:itemID="{FBCB152D-1200-403F-9D7F-F9C1E24B6026}"/>
</file>

<file path=customXml/itemProps3.xml><?xml version="1.0" encoding="utf-8"?>
<ds:datastoreItem xmlns:ds="http://schemas.openxmlformats.org/officeDocument/2006/customXml" ds:itemID="{C349CC59-93A3-4850-9A58-2830B01B8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Haley Walk</cp:lastModifiedBy>
  <cp:lastPrinted>2021-09-09T20:14:56Z</cp:lastPrinted>
  <dcterms:created xsi:type="dcterms:W3CDTF">2017-03-22T18:47:52Z</dcterms:created>
  <dcterms:modified xsi:type="dcterms:W3CDTF">2021-09-09T20:15:04Z</dcterms:modified>
</cp:coreProperties>
</file>