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0-04\"/>
    </mc:Choice>
  </mc:AlternateContent>
  <xr:revisionPtr revIDLastSave="0" documentId="13_ncr:1_{0F360B37-876D-4EE5-8021-4111CBAEB215}" xr6:coauthVersionLast="36" xr6:coauthVersionMax="36" xr10:uidLastSave="{00000000-0000-0000-0000-000000000000}"/>
  <bookViews>
    <workbookView xWindow="0" yWindow="0" windowWidth="11448" windowHeight="6636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F4" i="2"/>
  <c r="F6" i="2" s="1"/>
  <c r="G4" i="2"/>
  <c r="G6" i="2" s="1"/>
  <c r="C4" i="2"/>
  <c r="C6" i="2" l="1"/>
  <c r="E6" i="2"/>
  <c r="D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<sst xmlns="http://schemas.openxmlformats.org/spreadsheetml/2006/main" count="54" uniqueCount="28">
  <si>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</si>
  <si>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</si>
  <si>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</si>
  <si>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</si>
  <si>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</si>
  <si>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</si>
  <si>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</si>
  <si>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</si>
  <si>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</si>
  <si>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</si>
  <si>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</si>
  <si>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</si>
  <si>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</si>
  <si>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</si>
  <si>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</si>
  <si>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</si>
  <si>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</si>
  <si>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</si>
  <si>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</si>
  <si>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</si>
  <si>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</si>
  <si>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</si>
  <si>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</si>
  <si>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</si>
  <si>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</si>
  <si>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PROVNAME</t>
  </si>
  <si>
    <t>Pay each hospital the amount shown on the ACO Pmt Recon tab for the columns (C, H, M, or R)</t>
  </si>
  <si>
    <t>2020-04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</si>
</sst>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8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6" t="s">
        <v>15</v>
      </c>
      <c r="B1" s="4"/>
    </row>
    <row r="2" spans="1:2" x14ac:dyDescent="0.25">
      <c r="A2" s="6"/>
      <c r="B2" s="4"/>
    </row>
    <row r="3" spans="1:2" x14ac:dyDescent="0.25">
      <c r="A3" s="6"/>
      <c r="B3" s="4"/>
    </row>
    <row r="4" spans="1:2" x14ac:dyDescent="0.25">
      <c r="A4" s="5">
        <v>1</v>
      </c>
      <c r="B4" s="4" t="s">
        <v>14</v>
      </c>
    </row>
    <row r="5" spans="1:2" x14ac:dyDescent="0.25">
      <c r="A5" s="5">
        <v>2</v>
      </c>
      <c r="B5" s="4" t="s">
        <v>26</v>
      </c>
    </row>
    <row r="6" spans="1:2" x14ac:dyDescent="0.25">
      <c r="A6" s="5">
        <v>3</v>
      </c>
      <c r="B6" s="4" t="s">
        <v>16</v>
      </c>
    </row>
    <row r="7" spans="1:2" x14ac:dyDescent="0.25">
      <c r="A7" s="5">
        <v>4</v>
      </c>
      <c r="B7" s="4" t="s">
        <v>17</v>
      </c>
    </row>
    <row r="8" spans="1:2" x14ac:dyDescent="0.25">
      <c r="A8" s="5">
        <v>5</v>
      </c>
      <c r="B8" s="4" t="s">
        <v>18</v>
      </c>
    </row>
    <row r="9" spans="1:2" ht="26.4" x14ac:dyDescent="0.25">
      <c r="A9" s="5">
        <v>6</v>
      </c>
      <c r="B9" s="4" t="s">
        <v>13</v>
      </c>
    </row>
    <row r="10" spans="1:2" ht="26.4" x14ac:dyDescent="0.25">
      <c r="A10" s="5">
        <v>7</v>
      </c>
      <c r="B10" s="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33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2:7" x14ac:dyDescent="0.25">
      <c r="B1" t="s">
        <v>22</v>
      </c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21</v>
      </c>
      <c r="C2" s="26">
        <v>576951.9136104011</v>
      </c>
      <c r="D2" s="26">
        <v>1865035.2380277498</v>
      </c>
      <c r="E2" s="26">
        <v>0</v>
      </c>
      <c r="F2" s="26">
        <v>3011711.597909024</v>
      </c>
      <c r="G2" s="26">
        <v>5453698.7495471751</v>
      </c>
    </row>
    <row r="3" spans="2:7" x14ac:dyDescent="0.25">
      <c r="B3" t="s">
        <v>23</v>
      </c>
      <c r="C3" s="26">
        <v>219606.93020873721</v>
      </c>
      <c r="D3" s="26">
        <v>716516.71282440319</v>
      </c>
      <c r="E3" s="26">
        <v>0</v>
      </c>
      <c r="F3" s="26">
        <v>1166396.2935073364</v>
      </c>
      <c r="G3" s="26">
        <v>2102519.936540477</v>
      </c>
    </row>
    <row r="4" spans="2:7" x14ac:dyDescent="0.25">
      <c r="B4" t="s">
        <v>24</v>
      </c>
      <c r="C4" s="2">
        <f>SUM(C2:C3)</f>
        <v>796558.84381913836</v>
      </c>
      <c r="D4" s="2">
        <f t="shared" ref="D4:G4" si="0">SUM(D2:D3)</f>
        <v>2581551.9508521529</v>
      </c>
      <c r="E4" s="2">
        <f t="shared" si="0"/>
        <v>0</v>
      </c>
      <c r="F4" s="2">
        <f t="shared" si="0"/>
        <v>4178107.8914163606</v>
      </c>
      <c r="G4" s="2">
        <f t="shared" si="0"/>
        <v>7556218.6860876521</v>
      </c>
    </row>
    <row r="5" spans="2:7" x14ac:dyDescent="0.25">
      <c r="C5" s="19"/>
      <c r="D5" s="19"/>
      <c r="E5" s="19"/>
      <c r="F5" s="19"/>
      <c r="G5" s="20"/>
    </row>
    <row r="6" spans="2:7" x14ac:dyDescent="0.25">
      <c r="B6" s="3" t="s">
        <v>5</v>
      </c>
      <c r="C6" s="2">
        <f>C4/VLOOKUP("Grand Total",$B$8:$G$9,MATCH(C1,$B$7:$G$7,0),0)</f>
        <v>7659.2196521071</v>
      </c>
      <c r="D6" s="2">
        <f t="shared" ref="D6:F6" si="1">D4/VLOOKUP("Grand Total",$B$8:$G$9,MATCH(D1,$B$7:$G$7,0),0)</f>
        <v>3830.1957727776748</v>
      </c>
      <c r="E6" s="2">
        <f t="shared" si="1"/>
        <v>0</v>
      </c>
      <c r="F6" s="2">
        <f t="shared" si="1"/>
        <v>25476.267630587565</v>
      </c>
      <c r="G6" s="2">
        <f>G4/VLOOKUP("Grand Total",$B$8:$G$9,MATCH(G1,$B$7:$G$7,0),0)</f>
        <v>5010.7550968751011</v>
      </c>
    </row>
    <row r="7" spans="2:7" x14ac:dyDescent="0.25">
      <c r="B7" t="s">
        <v>25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25">
      <c r="B8" t="s">
        <v>20</v>
      </c>
      <c r="C8">
        <v>104</v>
      </c>
      <c r="D8">
        <v>674</v>
      </c>
      <c r="E8">
        <v>566</v>
      </c>
      <c r="F8">
        <v>164</v>
      </c>
      <c r="G8">
        <v>1508</v>
      </c>
    </row>
    <row r="9" spans="2:7" x14ac:dyDescent="0.25">
      <c r="B9" t="s">
        <v>0</v>
      </c>
      <c r="C9">
        <v>104</v>
      </c>
      <c r="D9">
        <v>674</v>
      </c>
      <c r="E9">
        <v>566</v>
      </c>
      <c r="F9">
        <v>164</v>
      </c>
      <c r="G9">
        <v>1508</v>
      </c>
    </row>
    <row r="33" spans="9:9" x14ac:dyDescent="0.25">
      <c r="I33" s="1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7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8" bestFit="1" customWidth="1"/>
    <col min="2" max="2" width="13.5546875" style="8" customWidth="1"/>
    <col min="3" max="6" width="14.33203125" style="8" customWidth="1"/>
    <col min="7" max="7" width="13.5546875" style="8" customWidth="1"/>
    <col min="8" max="11" width="14.33203125" style="8" customWidth="1"/>
    <col min="12" max="12" width="13.5546875" style="8" customWidth="1"/>
    <col min="13" max="16" width="14.33203125" style="8" customWidth="1"/>
    <col min="17" max="17" width="13.5546875" style="8" customWidth="1"/>
    <col min="18" max="21" width="14.33203125" style="8" customWidth="1"/>
    <col min="22" max="16384" width="9.109375" style="8"/>
  </cols>
  <sheetData>
    <row r="1" spans="1:21" x14ac:dyDescent="0.25">
      <c r="A1" s="7" t="s">
        <v>6</v>
      </c>
      <c r="B1" s="7"/>
    </row>
    <row r="2" spans="1:21" x14ac:dyDescent="0.25">
      <c r="A2" s="8" t="s">
        <v>27</v>
      </c>
      <c r="B2" s="21" t="s">
        <v>3</v>
      </c>
      <c r="C2" s="21"/>
      <c r="D2" s="21"/>
      <c r="E2" s="21"/>
      <c r="F2" s="21"/>
      <c r="G2" s="22" t="s">
        <v>1</v>
      </c>
      <c r="H2" s="23"/>
      <c r="I2" s="23"/>
      <c r="J2" s="23"/>
      <c r="K2" s="24"/>
      <c r="L2" s="22" t="s">
        <v>2</v>
      </c>
      <c r="M2" s="23"/>
      <c r="N2" s="23"/>
      <c r="O2" s="23"/>
      <c r="P2" s="24"/>
      <c r="Q2" s="22" t="s">
        <v>4</v>
      </c>
      <c r="R2" s="23"/>
      <c r="S2" s="23"/>
      <c r="T2" s="23"/>
      <c r="U2" s="24"/>
    </row>
    <row r="3" spans="1:21" ht="26.4" x14ac:dyDescent="0.25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5">
      <c r="A4" s="11" t="s">
        <v>20</v>
      </c>
      <c r="B4" s="14">
        <v>368992.01</v>
      </c>
      <c r="C4" s="15">
        <v>796558.84</v>
      </c>
      <c r="D4" s="16">
        <v>0</v>
      </c>
      <c r="E4" s="17"/>
      <c r="F4" s="18"/>
      <c r="G4" s="14">
        <v>1297053.44</v>
      </c>
      <c r="H4" s="15">
        <v>2581551.9500000002</v>
      </c>
      <c r="I4" s="16">
        <v>0</v>
      </c>
      <c r="J4" s="17"/>
      <c r="K4" s="18"/>
      <c r="L4" s="14">
        <v>1010984.17</v>
      </c>
      <c r="M4" s="15">
        <v>0</v>
      </c>
      <c r="N4" s="16">
        <v>0</v>
      </c>
      <c r="O4" s="17"/>
      <c r="P4" s="18"/>
      <c r="Q4" s="14">
        <v>724809.82</v>
      </c>
      <c r="R4" s="15">
        <v>4178107.89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5"/>
      <c r="G5" s="12">
        <v>0</v>
      </c>
      <c r="H5" s="12">
        <v>0</v>
      </c>
      <c r="I5" s="25"/>
      <c r="L5" s="12">
        <v>0</v>
      </c>
      <c r="M5" s="12">
        <v>0</v>
      </c>
      <c r="N5" s="25"/>
      <c r="Q5" s="12">
        <v>0</v>
      </c>
      <c r="R5" s="12">
        <v>0</v>
      </c>
      <c r="S5" s="25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DZz5DAKbJpebBVoKiAo9e5CFRTSvrBTaDAzLVCaAkeXs1Gg2dHnB41lhBHCyi7y9yqA51mGoYn0GH5g9yZrOZA==" saltValue="FCuDI36hSxC1RB4h/VZPy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2018-06-13T14:57:37Z</cp:lastPrinted>
  <dcterms:created xsi:type="dcterms:W3CDTF">2017-03-22T18:47:52Z</dcterms:created>
  <dcterms:modified xsi:type="dcterms:W3CDTF">2020-05-05T17:08:38Z</dcterms:modified>
</cp:coreProperties>
</file>