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udachko/Documents/tom's drive/Medicaid/Web SItes/PDFs/"/>
    </mc:Choice>
  </mc:AlternateContent>
  <xr:revisionPtr revIDLastSave="0" documentId="8_{D4BD7DA1-0ADA-654F-828D-831875E68B5B}" xr6:coauthVersionLast="45" xr6:coauthVersionMax="45" xr10:uidLastSave="{00000000-0000-0000-0000-000000000000}"/>
  <bookViews>
    <workbookView xWindow="0" yWindow="460" windowWidth="22700" windowHeight="6880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F6" i="2" s="1"/>
  <c r="G4" i="2"/>
  <c r="G6" i="2" s="1"/>
  <c r="C4" i="2"/>
  <c r="C6" i="2" l="1"/>
  <c r="E6" i="2"/>
  <c r="D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<sst xmlns="http://schemas.openxmlformats.org/spreadsheetml/2006/main" count="54" uniqueCount="28">
  <si>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</si>
  <si>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</si>
  <si>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</si>
  <si>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</si>
  <si>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</si>
  <si>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</si>
  <si>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</si>
  <si>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</si>
  <si>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</si>
  <si>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</si>
  <si>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</si>
  <si>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</si>
  <si>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</si>
  <si>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</si>
  <si>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</si>
  <si>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</si>
  <si>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</si>
  <si>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</si>
  <si>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</si>
  <si>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</si>
  <si>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</si>
  <si>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</si>
  <si>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</si>
  <si>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</si>
  <si>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</si>
  <si>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PROVNAME</t>
  </si>
  <si>
    <t>Pay each hospital the amount shown on the ACO Pmt Recon tab for the columns (C, H, M, or R)</t>
  </si>
  <si>
    <t>2020-02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</si>
</sst>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7" fontId="0" fillId="0" borderId="0" xfId="2" applyNumberFormat="1" applyFont="1" applyAlignment="1">
      <alignment horizontal="right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/>
  </sheetViews>
  <sheetFormatPr baseColWidth="10" defaultColWidth="8.83203125" defaultRowHeight="13" x14ac:dyDescent="0.15"/>
  <cols>
    <col min="1" max="1" width="3" bestFit="1" customWidth="1"/>
    <col min="2" max="2" width="82.33203125" customWidth="1"/>
  </cols>
  <sheetData>
    <row r="1" spans="1:2" x14ac:dyDescent="0.15">
      <c r="A1" s="5" t="s">
        <v>15</v>
      </c>
      <c r="B1" s="3"/>
    </row>
    <row r="2" spans="1:2" x14ac:dyDescent="0.15">
      <c r="A2" s="5"/>
      <c r="B2" s="3"/>
    </row>
    <row r="3" spans="1:2" x14ac:dyDescent="0.15">
      <c r="A3" s="5"/>
      <c r="B3" s="3"/>
    </row>
    <row r="4" spans="1:2" ht="14" x14ac:dyDescent="0.15">
      <c r="A4" s="4">
        <v>1</v>
      </c>
      <c r="B4" s="3" t="s">
        <v>14</v>
      </c>
    </row>
    <row r="5" spans="1:2" ht="14" x14ac:dyDescent="0.15">
      <c r="A5" s="4">
        <v>2</v>
      </c>
      <c r="B5" s="3" t="s">
        <v>26</v>
      </c>
    </row>
    <row r="6" spans="1:2" ht="14" x14ac:dyDescent="0.15">
      <c r="A6" s="4">
        <v>3</v>
      </c>
      <c r="B6" s="3" t="s">
        <v>16</v>
      </c>
    </row>
    <row r="7" spans="1:2" ht="14" x14ac:dyDescent="0.15">
      <c r="A7" s="4">
        <v>4</v>
      </c>
      <c r="B7" s="3" t="s">
        <v>17</v>
      </c>
    </row>
    <row r="8" spans="1:2" ht="14" x14ac:dyDescent="0.15">
      <c r="A8" s="4">
        <v>5</v>
      </c>
      <c r="B8" s="3" t="s">
        <v>18</v>
      </c>
    </row>
    <row r="9" spans="1:2" ht="28" x14ac:dyDescent="0.15">
      <c r="A9" s="4">
        <v>6</v>
      </c>
      <c r="B9" s="3" t="s">
        <v>13</v>
      </c>
    </row>
    <row r="10" spans="1:2" ht="28" x14ac:dyDescent="0.15">
      <c r="A10" s="4">
        <v>7</v>
      </c>
      <c r="B10" s="3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34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8.83203125" defaultRowHeight="13" x14ac:dyDescent="0.15"/>
  <cols>
    <col min="1" max="1" width="39.5" bestFit="1" customWidth="1"/>
    <col min="2" max="2" width="20" bestFit="1" customWidth="1"/>
    <col min="3" max="3" width="18.83203125" style="19" bestFit="1" customWidth="1"/>
    <col min="4" max="4" width="14.1640625" style="19" bestFit="1" customWidth="1"/>
    <col min="5" max="5" width="14" style="19" bestFit="1" customWidth="1"/>
    <col min="6" max="6" width="14.1640625" style="19" bestFit="1" customWidth="1"/>
    <col min="7" max="7" width="15.1640625" style="19" bestFit="1" customWidth="1"/>
  </cols>
  <sheetData>
    <row r="1" spans="2:7" x14ac:dyDescent="0.15">
      <c r="B1" t="s">
        <v>22</v>
      </c>
      <c r="C1" s="19" t="s">
        <v>3</v>
      </c>
      <c r="D1" s="19" t="s">
        <v>1</v>
      </c>
      <c r="E1" s="19" t="s">
        <v>2</v>
      </c>
      <c r="F1" s="19" t="s">
        <v>4</v>
      </c>
      <c r="G1" s="19" t="s">
        <v>0</v>
      </c>
    </row>
    <row r="2" spans="2:7" x14ac:dyDescent="0.15">
      <c r="B2" t="s">
        <v>21</v>
      </c>
      <c r="C2" s="23">
        <v>1050537.9040777383</v>
      </c>
      <c r="D2" s="23">
        <v>3500232.530538687</v>
      </c>
      <c r="E2" s="23">
        <v>0</v>
      </c>
      <c r="F2" s="23">
        <v>5538815.6310910247</v>
      </c>
      <c r="G2" s="23">
        <v>10089586.065707449</v>
      </c>
    </row>
    <row r="3" spans="2:7" x14ac:dyDescent="0.15">
      <c r="B3" t="s">
        <v>23</v>
      </c>
      <c r="C3" s="23">
        <v>382985.5879185184</v>
      </c>
      <c r="D3" s="23">
        <v>1295611.9598472919</v>
      </c>
      <c r="E3" s="23">
        <v>0</v>
      </c>
      <c r="F3" s="23">
        <v>2057077.7456421549</v>
      </c>
      <c r="G3" s="23">
        <v>3735675.2934079655</v>
      </c>
    </row>
    <row r="4" spans="2:7" x14ac:dyDescent="0.15">
      <c r="B4" t="s">
        <v>24</v>
      </c>
      <c r="C4" s="20">
        <f>SUM(C2:C3)</f>
        <v>1433523.4919962566</v>
      </c>
      <c r="D4" s="20">
        <f t="shared" ref="D4:G4" si="0">SUM(D2:D3)</f>
        <v>4795844.4903859794</v>
      </c>
      <c r="E4" s="20">
        <f t="shared" si="0"/>
        <v>0</v>
      </c>
      <c r="F4" s="20">
        <f t="shared" si="0"/>
        <v>7595893.3767331801</v>
      </c>
      <c r="G4" s="20">
        <f t="shared" si="0"/>
        <v>13825261.359115414</v>
      </c>
    </row>
    <row r="5" spans="2:7" x14ac:dyDescent="0.15">
      <c r="C5" s="21"/>
      <c r="D5" s="21"/>
      <c r="E5" s="21"/>
      <c r="F5" s="21"/>
      <c r="G5" s="22"/>
    </row>
    <row r="6" spans="2:7" x14ac:dyDescent="0.15">
      <c r="B6" s="2" t="s">
        <v>5</v>
      </c>
      <c r="C6" s="20">
        <f>C4/VLOOKUP("Grand Total",$B$9:$G$10,MATCH(C1,$B$8:$G$8,0),0)</f>
        <v>47784.116399875224</v>
      </c>
      <c r="D6" s="20">
        <f t="shared" ref="D6:F6" si="1">D4/VLOOKUP("Grand Total",$B$9:$G$10,MATCH(D1,$B$8:$G$8,0),0)</f>
        <v>8533.5311216832379</v>
      </c>
      <c r="E6" s="20">
        <f t="shared" si="1"/>
        <v>0</v>
      </c>
      <c r="F6" s="20">
        <f t="shared" si="1"/>
        <v>330256.23377100786</v>
      </c>
      <c r="G6" s="20">
        <f>G4/VLOOKUP("Grand Total",$B$9:$G$10,MATCH(G1,$B$8:$G$8,0),0)</f>
        <v>19638.155339652578</v>
      </c>
    </row>
    <row r="7" spans="2:7" x14ac:dyDescent="0.15">
      <c r="B7" s="2"/>
      <c r="C7" s="20"/>
      <c r="D7" s="20"/>
      <c r="E7" s="20"/>
      <c r="F7" s="20"/>
      <c r="G7" s="20"/>
    </row>
    <row r="8" spans="2:7" x14ac:dyDescent="0.15">
      <c r="B8" t="s">
        <v>25</v>
      </c>
      <c r="C8" s="19" t="s">
        <v>3</v>
      </c>
      <c r="D8" s="19" t="s">
        <v>1</v>
      </c>
      <c r="E8" s="19" t="s">
        <v>2</v>
      </c>
      <c r="F8" s="19" t="s">
        <v>4</v>
      </c>
      <c r="G8" s="19" t="s">
        <v>0</v>
      </c>
    </row>
    <row r="9" spans="2:7" x14ac:dyDescent="0.15">
      <c r="B9" t="s">
        <v>20</v>
      </c>
      <c r="C9" s="19">
        <v>30</v>
      </c>
      <c r="D9" s="19">
        <v>562</v>
      </c>
      <c r="E9" s="19">
        <v>89</v>
      </c>
      <c r="F9" s="19">
        <v>23</v>
      </c>
      <c r="G9" s="19">
        <v>704</v>
      </c>
    </row>
    <row r="10" spans="2:7" x14ac:dyDescent="0.15">
      <c r="B10" t="s">
        <v>0</v>
      </c>
      <c r="C10" s="19">
        <v>30</v>
      </c>
      <c r="D10" s="19">
        <v>562</v>
      </c>
      <c r="E10" s="19">
        <v>89</v>
      </c>
      <c r="F10" s="19">
        <v>23</v>
      </c>
      <c r="G10" s="19">
        <v>704</v>
      </c>
    </row>
    <row r="34" spans="9:9" x14ac:dyDescent="0.15">
      <c r="I34" s="1"/>
    </row>
  </sheetData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9.1640625" defaultRowHeight="13" x14ac:dyDescent="0.15"/>
  <cols>
    <col min="1" max="1" width="29.5" style="7" bestFit="1" customWidth="1"/>
    <col min="2" max="2" width="13.5" style="7" customWidth="1"/>
    <col min="3" max="6" width="14.33203125" style="7" customWidth="1"/>
    <col min="7" max="7" width="13.5" style="7" customWidth="1"/>
    <col min="8" max="11" width="14.33203125" style="7" customWidth="1"/>
    <col min="12" max="12" width="13.5" style="7" customWidth="1"/>
    <col min="13" max="16" width="14.33203125" style="7" customWidth="1"/>
    <col min="17" max="17" width="13.5" style="7" customWidth="1"/>
    <col min="18" max="21" width="14.33203125" style="7" customWidth="1"/>
    <col min="22" max="16384" width="9.1640625" style="7"/>
  </cols>
  <sheetData>
    <row r="1" spans="1:21" x14ac:dyDescent="0.15">
      <c r="A1" s="6" t="s">
        <v>6</v>
      </c>
      <c r="B1" s="6"/>
    </row>
    <row r="2" spans="1:21" x14ac:dyDescent="0.15">
      <c r="A2" s="7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28" x14ac:dyDescent="0.15">
      <c r="A3" s="8" t="s">
        <v>11</v>
      </c>
      <c r="B3" s="9" t="s">
        <v>12</v>
      </c>
      <c r="C3" s="9" t="s">
        <v>7</v>
      </c>
      <c r="D3" s="9" t="s">
        <v>9</v>
      </c>
      <c r="E3" s="9" t="s">
        <v>8</v>
      </c>
      <c r="F3" s="9" t="s">
        <v>10</v>
      </c>
      <c r="G3" s="9" t="s">
        <v>12</v>
      </c>
      <c r="H3" s="9" t="s">
        <v>7</v>
      </c>
      <c r="I3" s="9" t="s">
        <v>9</v>
      </c>
      <c r="J3" s="9" t="s">
        <v>8</v>
      </c>
      <c r="K3" s="9" t="s">
        <v>10</v>
      </c>
      <c r="L3" s="9" t="s">
        <v>12</v>
      </c>
      <c r="M3" s="9" t="s">
        <v>7</v>
      </c>
      <c r="N3" s="9" t="s">
        <v>9</v>
      </c>
      <c r="O3" s="9" t="s">
        <v>8</v>
      </c>
      <c r="P3" s="9" t="s">
        <v>10</v>
      </c>
      <c r="Q3" s="9" t="s">
        <v>12</v>
      </c>
      <c r="R3" s="9" t="s">
        <v>7</v>
      </c>
      <c r="S3" s="9" t="s">
        <v>9</v>
      </c>
      <c r="T3" s="9" t="s">
        <v>8</v>
      </c>
      <c r="U3" s="9" t="s">
        <v>10</v>
      </c>
    </row>
    <row r="4" spans="1:21" x14ac:dyDescent="0.15">
      <c r="A4" s="10" t="s">
        <v>20</v>
      </c>
      <c r="B4" s="13">
        <v>77954.259999999995</v>
      </c>
      <c r="C4" s="14">
        <v>1433523.49</v>
      </c>
      <c r="D4" s="15">
        <v>0</v>
      </c>
      <c r="E4" s="16"/>
      <c r="F4" s="17"/>
      <c r="G4" s="13">
        <v>1125434.08</v>
      </c>
      <c r="H4" s="14">
        <v>4795844.49</v>
      </c>
      <c r="I4" s="15">
        <v>0</v>
      </c>
      <c r="J4" s="16"/>
      <c r="K4" s="17"/>
      <c r="L4" s="13">
        <v>193883.86</v>
      </c>
      <c r="M4" s="14">
        <v>0</v>
      </c>
      <c r="N4" s="15">
        <v>0</v>
      </c>
      <c r="O4" s="16"/>
      <c r="P4" s="17"/>
      <c r="Q4" s="13">
        <v>56709.53</v>
      </c>
      <c r="R4" s="14">
        <v>7595893.3799999999</v>
      </c>
      <c r="S4" s="15">
        <v>0</v>
      </c>
      <c r="T4" s="16"/>
      <c r="U4" s="17"/>
    </row>
    <row r="5" spans="1:21" x14ac:dyDescent="0.15">
      <c r="B5" s="11">
        <v>0</v>
      </c>
      <c r="C5" s="11">
        <v>0</v>
      </c>
      <c r="D5" s="18"/>
      <c r="G5" s="11">
        <v>0</v>
      </c>
      <c r="H5" s="11">
        <v>0</v>
      </c>
      <c r="I5" s="18"/>
      <c r="L5" s="11">
        <v>0</v>
      </c>
      <c r="M5" s="11">
        <v>0</v>
      </c>
      <c r="N5" s="18"/>
      <c r="Q5" s="11">
        <v>0</v>
      </c>
      <c r="R5" s="11">
        <v>0</v>
      </c>
      <c r="S5" s="18"/>
    </row>
    <row r="6" spans="1:21" x14ac:dyDescent="0.15">
      <c r="C6" s="12"/>
      <c r="L6" s="12"/>
    </row>
    <row r="7" spans="1:21" x14ac:dyDescent="0.15">
      <c r="C7" s="12"/>
    </row>
  </sheetData>
  <sheetProtection algorithmName="SHA-512" hashValue="IdlMV+jxzW/s4aUxU9cCAEZnIc6nXh1Huc+8dYa1UQXR6DHHDFoTbGdvDId3pmWN08y0ggBwB0lmYzIziA+M7Q==" saltValue="EKOa7LFG//WQ3yBLzHtZtg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Microsoft Office User</cp:lastModifiedBy>
  <cp:lastPrinted>2020-03-10T15:41:30Z</cp:lastPrinted>
  <dcterms:created xsi:type="dcterms:W3CDTF">2017-03-22T18:47:52Z</dcterms:created>
  <dcterms:modified xsi:type="dcterms:W3CDTF">2020-03-10T21:38:18Z</dcterms:modified>
</cp:coreProperties>
</file>