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OP Dollars" sheetId="19" r:id="rId2"/>
    <sheet name="ACO Pmt Recon" sheetId="12" r:id="rId3"/>
  </sheets>
  <externalReferences>
    <externalReference r:id="rId4"/>
  </externalReferences>
  <definedNames>
    <definedName name="_xlnm.Print_Titles" localSheetId="2">'ACO Pmt Recon'!$A:$A,'ACO Pmt Recon'!$1:$3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9" l="1"/>
  <c r="F3" i="19"/>
  <c r="E3" i="19"/>
  <c r="D3" i="19"/>
  <c r="C3" i="19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mplund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TO_CHAR(ADD_MONTHS(PaidDate,6), 'YYYY-Q') as SFYPaidEndQtr_x000d__x000a__x0009_,ServiceEndCYMnth_x000d__x000a__x0009_,sum(PrivateOP) as PrivateOP_x000d__x000a_FROM HCFSHAREDTABLES.ACOMemberMonthsRatesV_x000d__x000a_WHERE 1=1_x000d__x000a__x0009_and PaidEndCYMnth &gt;= '2019-07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TO_CHAR(ADD_MONTHS(PaidDate,6), 'YYYY-Q') _x000d__x000a__x0009_,ServiceEndCYMnth"/>
  </connection>
  <connection id="2" name="Hospital Paid" type="1" refreshedVersion="6" saveData="1">
    <dbPr connection="DSN=DMHF-DW-EXD;UID=mplund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TrnsDate &gt;= myStartDate_x000d__x000a_) --end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TrnsDate &gt;= myStartDate_x000d__x000a_)-- end vwReplacements_x000d__x000a_,vwEncounters as (_x000d__x000a_SELECT /*+ materialize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Trns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_x000d__x000a__x0009__x0009_E.EnctrTCN_x000d__x000a__x0009__x0009_,EB.ProviderID_x000d__x000a__x0009__x0009_,E.BeginDOS_x000d__x000a__x0009__x0009_,E.EndDOS_x000d__x000a__x0009__x0009_,EB.Trns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Trns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Private'_x000d__x000a__x000d__x000a_GROUP BY_x000d__x000a__x0009_vwEncDetail.EnctrTCN_x000d__x000a__x0009_,EP.MedicaidID_x000d__x000a__x0009_,vwEncDetail.ProviderId_x000d__x000a__x0009_,vwEncDetail.BeginDOS_x000d__x000a__x0009_,vwEncDetail.EndDOS_x000d__x000a__x0009_,vwEncDetail.TrnsDate_x000d__x000a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TO_CHAR(ADD_MONTHS(vwEncounters.Trns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TO_CHAR(ADD_MONTHS(vwEncounters.Trns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<sst xmlns="http://schemas.openxmlformats.org/spreadsheetml/2006/main" count="165" uniqueCount="143">
  <si>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</si>
  <si>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</si>
  <si>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</si>
  <si>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</si>
  <si>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</si>
  <si>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</si>
  <si>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</si>
  <si>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</si>
  <si>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</si>
  <si>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</si>
  <si>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</si>
  <si>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</si>
  <si>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</si>
  <si>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</si>
  <si>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</si>
  <si>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</si>
  <si>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</si>
  <si>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</si>
  <si>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</si>
  <si>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</si>
  <si>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</si>
  <si>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</si>
  <si>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</si>
  <si>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</si>
  <si>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</si>
  <si>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</si>
  <si>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</si>
  <si>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</si>
  <si>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</si>
  <si>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</si>
  <si>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</si>
  <si>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</si>
  <si>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</si>
  <si>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</si>
  <si>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</si>
  <si>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</si>
  <si>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</si>
  <si>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</si>
  <si>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</si>
  <si>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</si>
  <si>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</si>
  <si>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</si>
  <si>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</si>
  <si>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</si>
  <si>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</si>
  <si>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</si>
  <si>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</si>
  <si>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</si>
  <si>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</si>
  <si>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</si>
  <si>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</si>
  <si>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</si>
  <si>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</si>
  <si>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</si>
  <si>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</si>
  <si>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</si>
  <si>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</si>
  <si>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</si>
  <si>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</si>
  <si>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</si>
  <si>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</si>
  <si>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</si>
  <si>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</si>
  <si>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</si>
  <si>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</si>
  <si>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</si>
  <si>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</si>
  <si>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</si>
  <si>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</si>
  <si>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</si>
  <si>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</si>
  <si>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</si>
  <si>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</si>
  <si>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</si>
  <si>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</si>
  <si>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</si>
  <si>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</si>
  <si>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</si>
  <si>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</si>
  <si>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</si>
  <si>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</si>
  <si>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</si>
  <si>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</si>
  <si>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</si>
  <si>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</si>
  <si>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</si>
  <si>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</si>
  <si>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</si>
  <si>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</si>
  <si>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</si>
  <si>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</si>
  <si>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</si>
  <si>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</si>
  <si>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</si>
  <si>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</si>
  <si>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</si>
  <si>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</si>
  <si>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</si>
  <si>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</si>
  <si>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</si>
  <si>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</si>
  <si>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</si>
  <si>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</si>
  <si>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</si>
  <si>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</si>
  <si>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</si>
  <si>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</si>
  <si>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</si>
  <si>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Delta Community Med Cntr</t>
  </si>
  <si>
    <t>Fillmore Hospital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</si>
  <si>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</si>
  <si>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</si>
  <si>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</si>
  <si>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</si>
  <si>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</si>
  <si>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</si>
  <si>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Sevier Valley Medical Cntr</t>
  </si>
  <si>
    <t>Utah Valley Reg Med Cntr</t>
  </si>
  <si>
    <t>CASTLEVIEW HOSPITAL LLC</t>
  </si>
  <si>
    <t>621762357001</t>
  </si>
  <si>
    <t>CENTRAL VALLEY MEDICAL CTR</t>
  </si>
  <si>
    <t>876000887008</t>
  </si>
  <si>
    <t>ASHLEY REGIONAL MED CNTR</t>
  </si>
  <si>
    <t>621762532020</t>
  </si>
  <si>
    <t>MOAB REGIONAL HOSPITAL</t>
  </si>
  <si>
    <t>870270956005</t>
  </si>
  <si>
    <t>SEVIER VALLEY MEDICAL CNTR</t>
  </si>
  <si>
    <t>870269232324</t>
  </si>
  <si>
    <t>SHRINERS HOSP FOR CHILDREN</t>
  </si>
  <si>
    <t>362193608001</t>
  </si>
  <si>
    <t>DELTA COMMUNITY MED CNTR</t>
  </si>
  <si>
    <t>870269232257</t>
  </si>
  <si>
    <t>FILLMORE HOSPITAL</t>
  </si>
  <si>
    <t>870269232180</t>
  </si>
  <si>
    <t>SANPETE VALLEY HOSPITAL</t>
  </si>
  <si>
    <t>870269232288</t>
  </si>
  <si>
    <t>Per OP Dollar Spent Directed Payment</t>
  </si>
  <si>
    <t>PROVNAME</t>
  </si>
  <si>
    <t>PROVIDERID</t>
  </si>
  <si>
    <t>Sum of PRIVATEOP</t>
  </si>
  <si>
    <t>2021-2</t>
  </si>
  <si>
    <t>NORTHERN UTAH REHABILIATION HOSPITAL</t>
  </si>
  <si>
    <t>462249421001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</si>
</sst>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pivotButton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4" fontId="0" fillId="0" borderId="3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" fontId="0" fillId="0" borderId="0" xfId="0" applyNumberFormat="1"/>
    <xf numFmtId="4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PrivateOP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0" t="s">
        <v>62</v>
      </c>
      <c r="B1" s="8"/>
    </row>
    <row r="2" spans="1:2" x14ac:dyDescent="0.2">
      <c r="A2" s="10"/>
      <c r="B2" s="8"/>
    </row>
    <row r="3" spans="1:2" x14ac:dyDescent="0.2">
      <c r="A3" s="10"/>
      <c r="B3" s="8"/>
    </row>
    <row r="4" spans="1:2" x14ac:dyDescent="0.2">
      <c r="A4" s="9">
        <v>1</v>
      </c>
      <c r="B4" s="8" t="s">
        <v>60</v>
      </c>
    </row>
    <row r="5" spans="1:2" x14ac:dyDescent="0.2">
      <c r="A5" s="9">
        <v>2</v>
      </c>
      <c r="B5" s="8" t="s">
        <v>66</v>
      </c>
    </row>
    <row r="6" spans="1:2" x14ac:dyDescent="0.2">
      <c r="A6" s="9">
        <v>3</v>
      </c>
      <c r="B6" s="8" t="s">
        <v>67</v>
      </c>
    </row>
    <row r="7" spans="1:2" x14ac:dyDescent="0.2">
      <c r="A7" s="9">
        <v>4</v>
      </c>
      <c r="B7" s="8" t="s">
        <v>68</v>
      </c>
    </row>
    <row r="8" spans="1:2" x14ac:dyDescent="0.2">
      <c r="A8" s="9">
        <v>5</v>
      </c>
      <c r="B8" s="8" t="s">
        <v>69</v>
      </c>
    </row>
    <row r="9" spans="1:2" ht="25.5" x14ac:dyDescent="0.2">
      <c r="A9" s="9">
        <v>6</v>
      </c>
      <c r="B9" s="8" t="s">
        <v>59</v>
      </c>
    </row>
    <row r="10" spans="1:2" ht="25.5" x14ac:dyDescent="0.2">
      <c r="A10" s="9">
        <v>7</v>
      </c>
      <c r="B10" s="8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9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85546875" bestFit="1" customWidth="1"/>
    <col min="4" max="6" width="14" bestFit="1" customWidth="1"/>
    <col min="7" max="7" width="15" bestFit="1" customWidth="1"/>
  </cols>
  <sheetData>
    <row r="1" spans="1:7" x14ac:dyDescent="0.2">
      <c r="C1" s="6" t="s">
        <v>23</v>
      </c>
      <c r="D1" s="6" t="s">
        <v>21</v>
      </c>
      <c r="E1" s="6" t="s">
        <v>22</v>
      </c>
      <c r="F1" s="6" t="s">
        <v>24</v>
      </c>
      <c r="G1" s="7" t="s">
        <v>0</v>
      </c>
    </row>
    <row r="2" spans="1:7" x14ac:dyDescent="0.2">
      <c r="B2" s="4" t="s">
        <v>139</v>
      </c>
      <c r="C2" s="26">
        <v>3709119.6513693579</v>
      </c>
      <c r="D2" s="26">
        <v>12093089.938012704</v>
      </c>
      <c r="E2" s="26">
        <v>8859272.5750980303</v>
      </c>
      <c r="F2" s="26">
        <v>19035460.640335273</v>
      </c>
      <c r="G2" s="27">
        <v>43696942.804815367</v>
      </c>
    </row>
    <row r="3" spans="1:7" x14ac:dyDescent="0.2">
      <c r="B3" s="6" t="s">
        <v>136</v>
      </c>
      <c r="C3" s="3">
        <f>C2/VLOOKUP("Grand Total",$A$6:$G$88,MATCH(C1,$A$5:$G$5,0),0)</f>
        <v>1.9128505311843231</v>
      </c>
      <c r="D3" s="3">
        <f t="shared" ref="D3:G3" si="0">D2/VLOOKUP("Grand Total",$A$6:$G$88,MATCH(D1,$A$5:$G$5,0),0)</f>
        <v>1.723416231633101</v>
      </c>
      <c r="E3" s="3">
        <f t="shared" si="0"/>
        <v>0.92687780718581836</v>
      </c>
      <c r="F3" s="3">
        <f t="shared" si="0"/>
        <v>0.73757925171226002</v>
      </c>
      <c r="G3" s="3">
        <f t="shared" si="0"/>
        <v>0.98589309084643095</v>
      </c>
    </row>
    <row r="4" spans="1:7" x14ac:dyDescent="0.2">
      <c r="D4" s="5"/>
    </row>
    <row r="5" spans="1:7" x14ac:dyDescent="0.2">
      <c r="A5" s="1" t="s">
        <v>137</v>
      </c>
      <c r="B5" s="1" t="s">
        <v>138</v>
      </c>
      <c r="C5" s="6" t="s">
        <v>23</v>
      </c>
      <c r="D5" s="6" t="s">
        <v>21</v>
      </c>
      <c r="E5" s="6" t="s">
        <v>22</v>
      </c>
      <c r="F5" s="6" t="s">
        <v>24</v>
      </c>
      <c r="G5" s="6" t="s">
        <v>0</v>
      </c>
    </row>
    <row r="6" spans="1:7" x14ac:dyDescent="0.2">
      <c r="A6" t="s">
        <v>1</v>
      </c>
      <c r="B6" t="s">
        <v>72</v>
      </c>
      <c r="C6" s="2">
        <v>5896.75</v>
      </c>
      <c r="D6" s="2">
        <v>68947.41</v>
      </c>
      <c r="E6" s="2">
        <v>43607.900000000009</v>
      </c>
      <c r="F6" s="2">
        <v>683420.83000000007</v>
      </c>
      <c r="G6" s="2">
        <v>801872.89000000013</v>
      </c>
    </row>
    <row r="7" spans="1:7" x14ac:dyDescent="0.2">
      <c r="A7" t="s">
        <v>2</v>
      </c>
      <c r="B7" t="s">
        <v>73</v>
      </c>
      <c r="C7" s="2">
        <v>15761.99</v>
      </c>
      <c r="D7" s="2">
        <v>117955.6</v>
      </c>
      <c r="E7" s="2">
        <v>53347.869999999995</v>
      </c>
      <c r="F7" s="2">
        <v>1348488.8300000003</v>
      </c>
      <c r="G7" s="2">
        <v>1535554.2900000003</v>
      </c>
    </row>
    <row r="8" spans="1:7" x14ac:dyDescent="0.2">
      <c r="A8" t="s">
        <v>122</v>
      </c>
      <c r="B8" t="s">
        <v>123</v>
      </c>
      <c r="C8" s="2">
        <v>1705.73</v>
      </c>
      <c r="D8" s="2">
        <v>109963.19000000002</v>
      </c>
      <c r="E8" s="2">
        <v>40146.639999999999</v>
      </c>
      <c r="F8" s="2">
        <v>58022.11</v>
      </c>
      <c r="G8" s="2">
        <v>209837.66999999998</v>
      </c>
    </row>
    <row r="9" spans="1:7" x14ac:dyDescent="0.2">
      <c r="A9" t="s">
        <v>3</v>
      </c>
      <c r="B9" t="s">
        <v>74</v>
      </c>
      <c r="C9" s="2">
        <v>28795.72</v>
      </c>
      <c r="D9" s="2">
        <v>44711.92</v>
      </c>
      <c r="E9" s="2">
        <v>92523.829999999987</v>
      </c>
      <c r="F9" s="2">
        <v>137060.49000000005</v>
      </c>
      <c r="G9" s="2">
        <v>303091.96000000002</v>
      </c>
    </row>
    <row r="10" spans="1:7" x14ac:dyDescent="0.2">
      <c r="A10" t="s">
        <v>19</v>
      </c>
      <c r="B10" t="s">
        <v>75</v>
      </c>
      <c r="C10" s="2">
        <v>43045.649999999994</v>
      </c>
      <c r="D10" s="2">
        <v>85624.77</v>
      </c>
      <c r="E10" s="2">
        <v>205894.05</v>
      </c>
      <c r="F10" s="2">
        <v>392057.05</v>
      </c>
      <c r="G10" s="2">
        <v>726621.52</v>
      </c>
    </row>
    <row r="11" spans="1:7" x14ac:dyDescent="0.2">
      <c r="A11" t="s">
        <v>55</v>
      </c>
      <c r="B11" t="s">
        <v>76</v>
      </c>
      <c r="C11" s="2">
        <v>83537.499999999985</v>
      </c>
      <c r="D11" s="2">
        <v>58720.410000000011</v>
      </c>
      <c r="E11" s="2">
        <v>115022.89</v>
      </c>
      <c r="F11" s="2">
        <v>21635.320000000003</v>
      </c>
      <c r="G11" s="2">
        <v>278916.12</v>
      </c>
    </row>
    <row r="12" spans="1:7" x14ac:dyDescent="0.2">
      <c r="A12" t="s">
        <v>118</v>
      </c>
      <c r="B12" t="s">
        <v>119</v>
      </c>
      <c r="C12" s="2">
        <v>283.31</v>
      </c>
      <c r="D12" s="2">
        <v>113566.73</v>
      </c>
      <c r="E12" s="2">
        <v>38511.240000000005</v>
      </c>
      <c r="F12" s="2">
        <v>97857.279999999984</v>
      </c>
      <c r="G12" s="2">
        <v>250218.56</v>
      </c>
    </row>
    <row r="13" spans="1:7" x14ac:dyDescent="0.2">
      <c r="A13" t="s">
        <v>4</v>
      </c>
      <c r="B13" t="s">
        <v>77</v>
      </c>
      <c r="C13" s="2">
        <v>114390.80999999998</v>
      </c>
      <c r="D13" s="2">
        <v>133299.94</v>
      </c>
      <c r="E13" s="2">
        <v>683817.84</v>
      </c>
      <c r="F13" s="2">
        <v>787960.62</v>
      </c>
      <c r="G13" s="2">
        <v>1719469.21</v>
      </c>
    </row>
    <row r="14" spans="1:7" x14ac:dyDescent="0.2">
      <c r="A14" t="s">
        <v>120</v>
      </c>
      <c r="B14" t="s">
        <v>121</v>
      </c>
      <c r="C14" s="2">
        <v>913</v>
      </c>
      <c r="D14" s="2">
        <v>9571.4299999999985</v>
      </c>
      <c r="E14" s="2">
        <v>26070.239999999994</v>
      </c>
      <c r="F14" s="2">
        <v>7726.6200000000008</v>
      </c>
      <c r="G14" s="2">
        <v>44281.289999999994</v>
      </c>
    </row>
    <row r="15" spans="1:7" x14ac:dyDescent="0.2">
      <c r="A15" t="s">
        <v>5</v>
      </c>
      <c r="B15" t="s">
        <v>78</v>
      </c>
      <c r="C15" s="2">
        <v>60864.68</v>
      </c>
      <c r="D15" s="2">
        <v>323683.78999999998</v>
      </c>
      <c r="E15" s="2">
        <v>557070.80999999994</v>
      </c>
      <c r="F15" s="2">
        <v>300874.64999999997</v>
      </c>
      <c r="G15" s="2">
        <v>1242493.93</v>
      </c>
    </row>
    <row r="16" spans="1:7" x14ac:dyDescent="0.2">
      <c r="A16" t="s">
        <v>130</v>
      </c>
      <c r="B16" t="s">
        <v>131</v>
      </c>
      <c r="C16" s="2">
        <v>1095.22</v>
      </c>
      <c r="D16" s="2">
        <v>1494.1799999999998</v>
      </c>
      <c r="E16" s="2">
        <v>18311.849999999999</v>
      </c>
      <c r="F16" s="2">
        <v>12120.46</v>
      </c>
      <c r="G16" s="2">
        <v>33021.71</v>
      </c>
    </row>
    <row r="17" spans="1:7" x14ac:dyDescent="0.2">
      <c r="A17" t="s">
        <v>6</v>
      </c>
      <c r="B17" t="s">
        <v>79</v>
      </c>
      <c r="C17" s="2">
        <v>323855.19999999995</v>
      </c>
      <c r="D17" s="2">
        <v>324570.81999999995</v>
      </c>
      <c r="E17" s="2">
        <v>965163.04999999993</v>
      </c>
      <c r="F17" s="2">
        <v>1957311.3499999999</v>
      </c>
      <c r="G17" s="2">
        <v>3570900.42</v>
      </c>
    </row>
    <row r="18" spans="1:7" x14ac:dyDescent="0.2">
      <c r="A18" t="s">
        <v>132</v>
      </c>
      <c r="B18" t="s">
        <v>133</v>
      </c>
      <c r="C18" s="2">
        <v>2235.83</v>
      </c>
      <c r="D18" s="2">
        <v>805.46</v>
      </c>
      <c r="E18" s="2">
        <v>5968.96</v>
      </c>
      <c r="F18" s="2">
        <v>8744.09</v>
      </c>
      <c r="G18" s="2">
        <v>17754.34</v>
      </c>
    </row>
    <row r="19" spans="1:7" x14ac:dyDescent="0.2">
      <c r="A19" t="s">
        <v>56</v>
      </c>
      <c r="B19" t="s">
        <v>80</v>
      </c>
      <c r="C19" s="2">
        <v>20643</v>
      </c>
      <c r="D19" s="2">
        <v>33086.929999999993</v>
      </c>
      <c r="E19" s="2">
        <v>34856.179999999993</v>
      </c>
      <c r="F19" s="2">
        <v>212656.59000000003</v>
      </c>
      <c r="G19" s="2">
        <v>301242.7</v>
      </c>
    </row>
    <row r="20" spans="1:7" x14ac:dyDescent="0.2">
      <c r="A20" t="s">
        <v>7</v>
      </c>
      <c r="B20" t="s">
        <v>81</v>
      </c>
      <c r="C20" s="2">
        <v>8478.3000000000011</v>
      </c>
      <c r="D20" s="2">
        <v>130449.71</v>
      </c>
      <c r="E20" s="2">
        <v>119964.95999999998</v>
      </c>
      <c r="F20" s="2">
        <v>837241.15000000014</v>
      </c>
      <c r="G20" s="2">
        <v>1096134.1200000001</v>
      </c>
    </row>
    <row r="21" spans="1:7" x14ac:dyDescent="0.2">
      <c r="A21" t="s">
        <v>8</v>
      </c>
      <c r="B21" t="s">
        <v>82</v>
      </c>
      <c r="C21" s="2">
        <v>56585.670000000006</v>
      </c>
      <c r="D21" s="2">
        <v>452590.46</v>
      </c>
      <c r="E21" s="2">
        <v>484932.73000000004</v>
      </c>
      <c r="F21" s="2">
        <v>3847070.11</v>
      </c>
      <c r="G21" s="2">
        <v>4841178.97</v>
      </c>
    </row>
    <row r="22" spans="1:7" x14ac:dyDescent="0.2">
      <c r="A22" t="s">
        <v>9</v>
      </c>
      <c r="B22" t="s">
        <v>83</v>
      </c>
      <c r="C22" s="2">
        <v>84317.41</v>
      </c>
      <c r="D22" s="2">
        <v>528116.62</v>
      </c>
      <c r="E22" s="2">
        <v>365220.75999999995</v>
      </c>
      <c r="F22" s="2">
        <v>323541.63999999996</v>
      </c>
      <c r="G22" s="2">
        <v>1301196.43</v>
      </c>
    </row>
    <row r="23" spans="1:7" x14ac:dyDescent="0.2">
      <c r="A23" t="s">
        <v>20</v>
      </c>
      <c r="B23" t="s">
        <v>84</v>
      </c>
      <c r="C23" s="2">
        <v>14550.34</v>
      </c>
      <c r="D23" s="2">
        <v>122071.68000000001</v>
      </c>
      <c r="E23" s="2">
        <v>142167.34</v>
      </c>
      <c r="F23" s="2">
        <v>108975.74999999999</v>
      </c>
      <c r="G23" s="2">
        <v>387765.11</v>
      </c>
    </row>
    <row r="24" spans="1:7" x14ac:dyDescent="0.2">
      <c r="A24" t="s">
        <v>10</v>
      </c>
      <c r="B24" t="s">
        <v>85</v>
      </c>
      <c r="C24" s="2">
        <v>11383.74</v>
      </c>
      <c r="D24" s="2">
        <v>89503.6</v>
      </c>
      <c r="E24" s="2">
        <v>173945.54999999996</v>
      </c>
      <c r="F24" s="2">
        <v>951649.99000000011</v>
      </c>
      <c r="G24" s="2">
        <v>1226482.8800000001</v>
      </c>
    </row>
    <row r="25" spans="1:7" x14ac:dyDescent="0.2">
      <c r="A25" t="s">
        <v>11</v>
      </c>
      <c r="B25" t="s">
        <v>86</v>
      </c>
      <c r="C25" s="2">
        <v>369303.27</v>
      </c>
      <c r="D25" s="2">
        <v>211276.83</v>
      </c>
      <c r="E25" s="2">
        <v>448796.24</v>
      </c>
      <c r="F25" s="2">
        <v>897660.46000000031</v>
      </c>
      <c r="G25" s="2">
        <v>1927036.8000000003</v>
      </c>
    </row>
    <row r="26" spans="1:7" x14ac:dyDescent="0.2">
      <c r="A26" t="s">
        <v>12</v>
      </c>
      <c r="B26" t="s">
        <v>87</v>
      </c>
      <c r="C26" s="2">
        <v>15026.810000000001</v>
      </c>
      <c r="D26" s="2">
        <v>48925.179999999993</v>
      </c>
      <c r="E26" s="2">
        <v>102259.74000000002</v>
      </c>
      <c r="F26" s="2">
        <v>38182.070000000007</v>
      </c>
      <c r="G26" s="2">
        <v>204393.80000000002</v>
      </c>
    </row>
    <row r="27" spans="1:7" x14ac:dyDescent="0.2">
      <c r="A27" t="s">
        <v>13</v>
      </c>
      <c r="B27" t="s">
        <v>88</v>
      </c>
      <c r="C27" s="2">
        <v>99887.500000000015</v>
      </c>
      <c r="D27" s="2">
        <v>187996.68999999994</v>
      </c>
      <c r="E27" s="2">
        <v>407390.5</v>
      </c>
      <c r="F27" s="2">
        <v>3272653.060000001</v>
      </c>
      <c r="G27" s="2">
        <v>3967927.7500000009</v>
      </c>
    </row>
    <row r="28" spans="1:7" x14ac:dyDescent="0.2">
      <c r="A28" t="s">
        <v>124</v>
      </c>
      <c r="B28" t="s">
        <v>125</v>
      </c>
      <c r="C28" s="2">
        <v>1388.05</v>
      </c>
      <c r="D28" s="2">
        <v>1547.4699999999998</v>
      </c>
      <c r="E28" s="2">
        <v>5733.53</v>
      </c>
      <c r="F28" s="2">
        <v>32248.980000000003</v>
      </c>
      <c r="G28" s="2">
        <v>40918.03</v>
      </c>
    </row>
    <row r="29" spans="1:7" x14ac:dyDescent="0.2">
      <c r="A29" t="s">
        <v>57</v>
      </c>
      <c r="B29" t="s">
        <v>89</v>
      </c>
      <c r="C29" s="2">
        <v>11279.78</v>
      </c>
      <c r="D29" s="2">
        <v>44450.349999999991</v>
      </c>
      <c r="E29" s="2">
        <v>200971.47999999998</v>
      </c>
      <c r="F29" s="2">
        <v>187742.30999999997</v>
      </c>
      <c r="G29" s="2">
        <v>444443.91999999993</v>
      </c>
    </row>
    <row r="30" spans="1:7" x14ac:dyDescent="0.2">
      <c r="A30" t="s">
        <v>107</v>
      </c>
      <c r="B30" t="s">
        <v>90</v>
      </c>
      <c r="C30" s="2">
        <v>73464.23</v>
      </c>
      <c r="D30" s="2">
        <v>210299.01</v>
      </c>
      <c r="E30" s="2">
        <v>327954.68000000005</v>
      </c>
      <c r="F30" s="2">
        <v>295640.96000000008</v>
      </c>
      <c r="G30" s="2">
        <v>907358.88000000012</v>
      </c>
    </row>
    <row r="31" spans="1:7" x14ac:dyDescent="0.2">
      <c r="A31" t="s">
        <v>141</v>
      </c>
      <c r="B31" t="s">
        <v>142</v>
      </c>
      <c r="C31" s="2"/>
      <c r="D31" s="2"/>
      <c r="E31" s="2"/>
      <c r="F31" s="2">
        <v>3722.93</v>
      </c>
      <c r="G31" s="2">
        <v>3722.93</v>
      </c>
    </row>
    <row r="32" spans="1:7" x14ac:dyDescent="0.2">
      <c r="A32" t="s">
        <v>14</v>
      </c>
      <c r="B32" t="s">
        <v>91</v>
      </c>
      <c r="C32" s="2">
        <v>46323.82</v>
      </c>
      <c r="D32" s="2">
        <v>177573.31999999998</v>
      </c>
      <c r="E32" s="2">
        <v>542316.35999999987</v>
      </c>
      <c r="F32" s="2">
        <v>230592.24000000002</v>
      </c>
      <c r="G32" s="2">
        <v>996805.73999999987</v>
      </c>
    </row>
    <row r="33" spans="1:7" x14ac:dyDescent="0.2">
      <c r="A33" t="s">
        <v>15</v>
      </c>
      <c r="B33" t="s">
        <v>92</v>
      </c>
      <c r="C33" s="2">
        <v>2316.08</v>
      </c>
      <c r="D33" s="2">
        <v>16333.849999999999</v>
      </c>
      <c r="E33" s="2">
        <v>22040.870000000003</v>
      </c>
      <c r="F33" s="2">
        <v>278503.06</v>
      </c>
      <c r="G33" s="2">
        <v>319193.86</v>
      </c>
    </row>
    <row r="34" spans="1:7" x14ac:dyDescent="0.2">
      <c r="A34" t="s">
        <v>103</v>
      </c>
      <c r="B34" t="s">
        <v>93</v>
      </c>
      <c r="C34" s="2">
        <v>11819.59</v>
      </c>
      <c r="D34" s="2">
        <v>4504.8099999999995</v>
      </c>
      <c r="E34" s="2">
        <v>16510.810000000001</v>
      </c>
      <c r="F34" s="2">
        <v>391701.75</v>
      </c>
      <c r="G34" s="2">
        <v>424536.96</v>
      </c>
    </row>
    <row r="35" spans="1:7" x14ac:dyDescent="0.2">
      <c r="A35" t="s">
        <v>104</v>
      </c>
      <c r="B35" t="s">
        <v>94</v>
      </c>
      <c r="C35" s="2">
        <v>11983.75</v>
      </c>
      <c r="D35" s="2">
        <v>15103.859999999999</v>
      </c>
      <c r="E35" s="2">
        <v>49359.430000000008</v>
      </c>
      <c r="F35" s="2">
        <v>191120.07000000004</v>
      </c>
      <c r="G35" s="2">
        <v>267567.11000000004</v>
      </c>
    </row>
    <row r="36" spans="1:7" x14ac:dyDescent="0.2">
      <c r="A36" t="s">
        <v>105</v>
      </c>
      <c r="B36" t="s">
        <v>95</v>
      </c>
      <c r="C36" s="2">
        <v>157316.89000000001</v>
      </c>
      <c r="D36" s="2">
        <v>2263227.25</v>
      </c>
      <c r="E36" s="2">
        <v>1709155.4099999997</v>
      </c>
      <c r="F36" s="2">
        <v>4434983.8500000006</v>
      </c>
      <c r="G36" s="2">
        <v>8564683.4000000004</v>
      </c>
    </row>
    <row r="37" spans="1:7" x14ac:dyDescent="0.2">
      <c r="A37" t="s">
        <v>16</v>
      </c>
      <c r="B37" t="s">
        <v>96</v>
      </c>
      <c r="C37" s="2">
        <v>69004.710000000006</v>
      </c>
      <c r="D37" s="2">
        <v>145300.01</v>
      </c>
      <c r="E37" s="2">
        <v>160490.08999999997</v>
      </c>
      <c r="F37" s="2">
        <v>103654.00000000001</v>
      </c>
      <c r="G37" s="2">
        <v>478448.81</v>
      </c>
    </row>
    <row r="38" spans="1:7" x14ac:dyDescent="0.2">
      <c r="A38" t="s">
        <v>134</v>
      </c>
      <c r="B38" t="s">
        <v>135</v>
      </c>
      <c r="C38" s="2">
        <v>4125.7999999999993</v>
      </c>
      <c r="D38" s="2">
        <v>8456.33</v>
      </c>
      <c r="E38" s="2">
        <v>22126.95</v>
      </c>
      <c r="F38" s="2">
        <v>150121.78</v>
      </c>
      <c r="G38" s="2">
        <v>184830.86</v>
      </c>
    </row>
    <row r="39" spans="1:7" x14ac:dyDescent="0.2">
      <c r="A39" t="s">
        <v>126</v>
      </c>
      <c r="B39" t="s">
        <v>127</v>
      </c>
      <c r="C39" s="2">
        <v>4675.16</v>
      </c>
      <c r="D39" s="2">
        <v>9050.51</v>
      </c>
      <c r="E39" s="2">
        <v>37226.010000000009</v>
      </c>
      <c r="F39" s="2">
        <v>355299.67999999993</v>
      </c>
      <c r="G39" s="2">
        <v>406251.35999999993</v>
      </c>
    </row>
    <row r="40" spans="1:7" x14ac:dyDescent="0.2">
      <c r="A40" t="s">
        <v>128</v>
      </c>
      <c r="B40" t="s">
        <v>129</v>
      </c>
      <c r="C40" s="2">
        <v>2947.3299999999995</v>
      </c>
      <c r="D40" s="2">
        <v>28455.47</v>
      </c>
      <c r="E40" s="2">
        <v>28538.12</v>
      </c>
      <c r="F40" s="2">
        <v>24166.629999999994</v>
      </c>
      <c r="G40" s="2">
        <v>84107.549999999988</v>
      </c>
    </row>
    <row r="41" spans="1:7" x14ac:dyDescent="0.2">
      <c r="A41" t="s">
        <v>17</v>
      </c>
      <c r="B41" t="s">
        <v>97</v>
      </c>
      <c r="C41" s="2">
        <v>128006.60999999999</v>
      </c>
      <c r="D41" s="2">
        <v>458537.43000000017</v>
      </c>
      <c r="E41" s="2">
        <v>850551.11</v>
      </c>
      <c r="F41" s="2">
        <v>373801.73999999987</v>
      </c>
      <c r="G41" s="2">
        <v>1810896.8900000001</v>
      </c>
    </row>
    <row r="42" spans="1:7" x14ac:dyDescent="0.2">
      <c r="A42" t="s">
        <v>18</v>
      </c>
      <c r="B42" t="s">
        <v>98</v>
      </c>
      <c r="C42" s="2">
        <v>24487.679999999997</v>
      </c>
      <c r="D42" s="2">
        <v>73606.200000000012</v>
      </c>
      <c r="E42" s="2">
        <v>162909.68</v>
      </c>
      <c r="F42" s="2">
        <v>190820.70999999996</v>
      </c>
      <c r="G42" s="2">
        <v>451824.26999999996</v>
      </c>
    </row>
    <row r="43" spans="1:7" x14ac:dyDescent="0.2">
      <c r="A43" t="s">
        <v>58</v>
      </c>
      <c r="B43" t="s">
        <v>99</v>
      </c>
      <c r="C43" s="2">
        <v>2357.5100000000002</v>
      </c>
      <c r="D43" s="2">
        <v>19544.75</v>
      </c>
      <c r="E43" s="2">
        <v>72368.97</v>
      </c>
      <c r="F43" s="2">
        <v>71321.819999999992</v>
      </c>
      <c r="G43" s="2">
        <v>165593.04999999999</v>
      </c>
    </row>
    <row r="44" spans="1:7" x14ac:dyDescent="0.2">
      <c r="A44" t="s">
        <v>106</v>
      </c>
      <c r="B44" t="s">
        <v>100</v>
      </c>
      <c r="C44" s="2">
        <v>24999.15</v>
      </c>
      <c r="D44" s="2">
        <v>344005.38000000012</v>
      </c>
      <c r="E44" s="2">
        <v>224943.59</v>
      </c>
      <c r="F44" s="2">
        <v>2189667.73</v>
      </c>
      <c r="G44" s="2">
        <v>2783615.85</v>
      </c>
    </row>
    <row r="45" spans="1:7" x14ac:dyDescent="0.2">
      <c r="A45" t="s">
        <v>0</v>
      </c>
      <c r="C45" s="2">
        <v>1939053.5699999998</v>
      </c>
      <c r="D45" s="2">
        <v>7016929.3499999996</v>
      </c>
      <c r="E45" s="2">
        <v>9558188.2599999979</v>
      </c>
      <c r="F45" s="2">
        <v>25808020.760000002</v>
      </c>
      <c r="G45" s="2">
        <v>44322191.939999998</v>
      </c>
    </row>
    <row r="49" spans="3:3" x14ac:dyDescent="0.2">
      <c r="C49" s="2"/>
    </row>
  </sheetData>
  <conditionalFormatting sqref="D4">
    <cfRule type="cellIs" dxfId="8" priority="3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42578125" style="12" bestFit="1" customWidth="1"/>
    <col min="2" max="17" width="14.28515625" style="12" customWidth="1"/>
    <col min="18" max="16384" width="9.140625" style="12"/>
  </cols>
  <sheetData>
    <row r="1" spans="1:17" x14ac:dyDescent="0.2">
      <c r="A1" s="11" t="s">
        <v>25</v>
      </c>
    </row>
    <row r="2" spans="1:17" x14ac:dyDescent="0.2">
      <c r="A2" s="12" t="s">
        <v>140</v>
      </c>
      <c r="B2" s="28" t="s">
        <v>23</v>
      </c>
      <c r="C2" s="28"/>
      <c r="D2" s="28"/>
      <c r="E2" s="28"/>
      <c r="F2" s="29" t="s">
        <v>21</v>
      </c>
      <c r="G2" s="29"/>
      <c r="H2" s="29"/>
      <c r="I2" s="30"/>
      <c r="J2" s="29" t="s">
        <v>22</v>
      </c>
      <c r="K2" s="29"/>
      <c r="L2" s="29"/>
      <c r="M2" s="30"/>
      <c r="N2" s="29" t="s">
        <v>24</v>
      </c>
      <c r="O2" s="29"/>
      <c r="P2" s="29"/>
      <c r="Q2" s="30"/>
    </row>
    <row r="3" spans="1:17" ht="38.25" x14ac:dyDescent="0.2">
      <c r="A3" s="13" t="s">
        <v>54</v>
      </c>
      <c r="B3" s="14" t="s">
        <v>50</v>
      </c>
      <c r="C3" s="14" t="s">
        <v>52</v>
      </c>
      <c r="D3" s="14" t="s">
        <v>51</v>
      </c>
      <c r="E3" s="14" t="s">
        <v>53</v>
      </c>
      <c r="F3" s="14" t="s">
        <v>50</v>
      </c>
      <c r="G3" s="14" t="s">
        <v>52</v>
      </c>
      <c r="H3" s="14" t="s">
        <v>51</v>
      </c>
      <c r="I3" s="14" t="s">
        <v>53</v>
      </c>
      <c r="J3" s="14" t="s">
        <v>50</v>
      </c>
      <c r="K3" s="14" t="s">
        <v>52</v>
      </c>
      <c r="L3" s="14" t="s">
        <v>51</v>
      </c>
      <c r="M3" s="14" t="s">
        <v>53</v>
      </c>
      <c r="N3" s="14" t="s">
        <v>50</v>
      </c>
      <c r="O3" s="14" t="s">
        <v>52</v>
      </c>
      <c r="P3" s="14" t="s">
        <v>51</v>
      </c>
      <c r="Q3" s="14" t="s">
        <v>53</v>
      </c>
    </row>
    <row r="4" spans="1:17" x14ac:dyDescent="0.2">
      <c r="A4" s="15" t="s">
        <v>26</v>
      </c>
      <c r="B4" s="16">
        <v>11279.6</v>
      </c>
      <c r="C4" s="17">
        <v>0</v>
      </c>
      <c r="D4" s="18"/>
      <c r="E4" s="19"/>
      <c r="F4" s="16">
        <v>118825.09</v>
      </c>
      <c r="G4" s="17">
        <v>0</v>
      </c>
      <c r="H4" s="18"/>
      <c r="I4" s="19"/>
      <c r="J4" s="16">
        <v>40419.19</v>
      </c>
      <c r="K4" s="17">
        <v>0</v>
      </c>
      <c r="L4" s="18"/>
      <c r="M4" s="19"/>
      <c r="N4" s="16">
        <v>504077.02</v>
      </c>
      <c r="O4" s="17">
        <v>0</v>
      </c>
      <c r="P4" s="18"/>
      <c r="Q4" s="19"/>
    </row>
    <row r="5" spans="1:17" x14ac:dyDescent="0.2">
      <c r="A5" s="15" t="s">
        <v>27</v>
      </c>
      <c r="B5" s="16">
        <v>30150.33</v>
      </c>
      <c r="C5" s="17">
        <v>0</v>
      </c>
      <c r="D5" s="18"/>
      <c r="E5" s="19"/>
      <c r="F5" s="16">
        <v>203286.6</v>
      </c>
      <c r="G5" s="17">
        <v>0</v>
      </c>
      <c r="H5" s="18"/>
      <c r="I5" s="19"/>
      <c r="J5" s="16">
        <v>49446.96</v>
      </c>
      <c r="K5" s="17">
        <v>0</v>
      </c>
      <c r="L5" s="18"/>
      <c r="M5" s="19"/>
      <c r="N5" s="16">
        <v>994617.38</v>
      </c>
      <c r="O5" s="17">
        <v>0</v>
      </c>
      <c r="P5" s="18"/>
      <c r="Q5" s="19"/>
    </row>
    <row r="6" spans="1:17" x14ac:dyDescent="0.2">
      <c r="A6" s="15" t="s">
        <v>28</v>
      </c>
      <c r="B6" s="16">
        <v>3262.81</v>
      </c>
      <c r="C6" s="17">
        <v>0</v>
      </c>
      <c r="D6" s="18"/>
      <c r="E6" s="19"/>
      <c r="F6" s="16">
        <v>189512.35</v>
      </c>
      <c r="G6" s="17">
        <v>0</v>
      </c>
      <c r="H6" s="18"/>
      <c r="I6" s="19"/>
      <c r="J6" s="16">
        <v>37211.03</v>
      </c>
      <c r="K6" s="17">
        <v>0</v>
      </c>
      <c r="L6" s="18"/>
      <c r="M6" s="19"/>
      <c r="N6" s="16">
        <v>42795.9</v>
      </c>
      <c r="O6" s="17">
        <v>0</v>
      </c>
      <c r="P6" s="18"/>
      <c r="Q6" s="19"/>
    </row>
    <row r="7" spans="1:17" x14ac:dyDescent="0.2">
      <c r="A7" s="15" t="s">
        <v>29</v>
      </c>
      <c r="B7" s="16">
        <v>55081.91</v>
      </c>
      <c r="C7" s="17">
        <v>0</v>
      </c>
      <c r="D7" s="18"/>
      <c r="E7" s="19"/>
      <c r="F7" s="16">
        <v>77057.25</v>
      </c>
      <c r="G7" s="17">
        <v>0</v>
      </c>
      <c r="H7" s="18"/>
      <c r="I7" s="19"/>
      <c r="J7" s="16">
        <v>85758.28</v>
      </c>
      <c r="K7" s="17">
        <v>0</v>
      </c>
      <c r="L7" s="18"/>
      <c r="M7" s="19"/>
      <c r="N7" s="16">
        <v>101092.97</v>
      </c>
      <c r="O7" s="17">
        <v>0</v>
      </c>
      <c r="P7" s="18"/>
      <c r="Q7" s="19"/>
    </row>
    <row r="8" spans="1:17" x14ac:dyDescent="0.2">
      <c r="A8" s="15" t="s">
        <v>63</v>
      </c>
      <c r="B8" s="16">
        <v>0</v>
      </c>
      <c r="C8" s="17">
        <v>0</v>
      </c>
      <c r="D8" s="18"/>
      <c r="E8" s="19"/>
      <c r="F8" s="16">
        <v>0</v>
      </c>
      <c r="G8" s="17">
        <v>0</v>
      </c>
      <c r="H8" s="18"/>
      <c r="I8" s="19"/>
      <c r="J8" s="16">
        <v>0</v>
      </c>
      <c r="K8" s="17">
        <v>0</v>
      </c>
      <c r="L8" s="18"/>
      <c r="M8" s="19"/>
      <c r="N8" s="16">
        <v>0</v>
      </c>
      <c r="O8" s="17">
        <v>0</v>
      </c>
      <c r="P8" s="18"/>
      <c r="Q8" s="19"/>
    </row>
    <row r="9" spans="1:17" x14ac:dyDescent="0.2">
      <c r="A9" s="15" t="s">
        <v>30</v>
      </c>
      <c r="B9" s="16">
        <v>82339.89</v>
      </c>
      <c r="C9" s="17">
        <v>0</v>
      </c>
      <c r="D9" s="18"/>
      <c r="E9" s="19"/>
      <c r="F9" s="16">
        <v>147567.12</v>
      </c>
      <c r="G9" s="17">
        <v>0</v>
      </c>
      <c r="H9" s="18"/>
      <c r="I9" s="19"/>
      <c r="J9" s="16">
        <v>190838.63</v>
      </c>
      <c r="K9" s="17">
        <v>0</v>
      </c>
      <c r="L9" s="18"/>
      <c r="M9" s="19"/>
      <c r="N9" s="16">
        <v>289173.15000000002</v>
      </c>
      <c r="O9" s="17">
        <v>0</v>
      </c>
      <c r="P9" s="18"/>
      <c r="Q9" s="19"/>
    </row>
    <row r="10" spans="1:17" x14ac:dyDescent="0.2">
      <c r="A10" s="15" t="s">
        <v>31</v>
      </c>
      <c r="B10" s="16">
        <v>159794.75</v>
      </c>
      <c r="C10" s="17">
        <v>0</v>
      </c>
      <c r="D10" s="18"/>
      <c r="E10" s="19"/>
      <c r="F10" s="16">
        <v>101199.71</v>
      </c>
      <c r="G10" s="17">
        <v>0</v>
      </c>
      <c r="H10" s="18"/>
      <c r="I10" s="19"/>
      <c r="J10" s="16">
        <v>106612.16</v>
      </c>
      <c r="K10" s="17">
        <v>0</v>
      </c>
      <c r="L10" s="18"/>
      <c r="M10" s="19"/>
      <c r="N10" s="16">
        <v>15957.76</v>
      </c>
      <c r="O10" s="17">
        <v>0</v>
      </c>
      <c r="P10" s="18"/>
      <c r="Q10" s="19"/>
    </row>
    <row r="11" spans="1:17" x14ac:dyDescent="0.2">
      <c r="A11" s="15" t="s">
        <v>71</v>
      </c>
      <c r="B11" s="16">
        <v>541.92999999999995</v>
      </c>
      <c r="C11" s="17">
        <v>0</v>
      </c>
      <c r="D11" s="18"/>
      <c r="E11" s="19"/>
      <c r="F11" s="16">
        <v>195722.75</v>
      </c>
      <c r="G11" s="17">
        <v>0</v>
      </c>
      <c r="H11" s="18"/>
      <c r="I11" s="19"/>
      <c r="J11" s="16">
        <v>35695.21</v>
      </c>
      <c r="K11" s="17">
        <v>0</v>
      </c>
      <c r="L11" s="18"/>
      <c r="M11" s="19"/>
      <c r="N11" s="16">
        <v>72177.5</v>
      </c>
      <c r="O11" s="17">
        <v>0</v>
      </c>
      <c r="P11" s="18"/>
      <c r="Q11" s="19"/>
    </row>
    <row r="12" spans="1:17" x14ac:dyDescent="0.2">
      <c r="A12" s="15" t="s">
        <v>32</v>
      </c>
      <c r="B12" s="16">
        <v>218812.52</v>
      </c>
      <c r="C12" s="17">
        <v>0</v>
      </c>
      <c r="D12" s="18"/>
      <c r="E12" s="19"/>
      <c r="F12" s="16">
        <v>229731.28</v>
      </c>
      <c r="G12" s="17">
        <v>0</v>
      </c>
      <c r="H12" s="18"/>
      <c r="I12" s="19"/>
      <c r="J12" s="16">
        <v>633815.57999999996</v>
      </c>
      <c r="K12" s="17">
        <v>0</v>
      </c>
      <c r="L12" s="18"/>
      <c r="M12" s="19"/>
      <c r="N12" s="16">
        <v>581183.4</v>
      </c>
      <c r="O12" s="17">
        <v>0</v>
      </c>
      <c r="P12" s="18"/>
      <c r="Q12" s="19"/>
    </row>
    <row r="13" spans="1:17" x14ac:dyDescent="0.2">
      <c r="A13" s="15" t="s">
        <v>33</v>
      </c>
      <c r="B13" s="16">
        <v>1746.43</v>
      </c>
      <c r="C13" s="17">
        <v>0</v>
      </c>
      <c r="D13" s="18"/>
      <c r="E13" s="19"/>
      <c r="F13" s="16">
        <v>16495.560000000001</v>
      </c>
      <c r="G13" s="17">
        <v>0</v>
      </c>
      <c r="H13" s="18"/>
      <c r="I13" s="19"/>
      <c r="J13" s="16">
        <v>24163.93</v>
      </c>
      <c r="K13" s="17">
        <v>0</v>
      </c>
      <c r="L13" s="18"/>
      <c r="M13" s="19"/>
      <c r="N13" s="16">
        <v>5698.99</v>
      </c>
      <c r="O13" s="17">
        <v>0</v>
      </c>
      <c r="P13" s="18"/>
      <c r="Q13" s="19"/>
    </row>
    <row r="14" spans="1:17" x14ac:dyDescent="0.2">
      <c r="A14" s="15" t="s">
        <v>34</v>
      </c>
      <c r="B14" s="16">
        <v>116425.04</v>
      </c>
      <c r="C14" s="17">
        <v>0</v>
      </c>
      <c r="D14" s="18"/>
      <c r="E14" s="19"/>
      <c r="F14" s="16">
        <v>557841.9</v>
      </c>
      <c r="G14" s="17">
        <v>0</v>
      </c>
      <c r="H14" s="18"/>
      <c r="I14" s="19"/>
      <c r="J14" s="16">
        <v>516336.57</v>
      </c>
      <c r="K14" s="17">
        <v>0</v>
      </c>
      <c r="L14" s="18"/>
      <c r="M14" s="19"/>
      <c r="N14" s="16">
        <v>221918.9</v>
      </c>
      <c r="O14" s="17">
        <v>0</v>
      </c>
      <c r="P14" s="18"/>
      <c r="Q14" s="19"/>
    </row>
    <row r="15" spans="1:17" x14ac:dyDescent="0.2">
      <c r="A15" s="15" t="s">
        <v>108</v>
      </c>
      <c r="B15" s="16">
        <v>2094.9899999999998</v>
      </c>
      <c r="C15" s="17">
        <v>0</v>
      </c>
      <c r="D15" s="18"/>
      <c r="E15" s="19"/>
      <c r="F15" s="16">
        <v>2575.09</v>
      </c>
      <c r="G15" s="17">
        <v>0</v>
      </c>
      <c r="H15" s="18"/>
      <c r="I15" s="19"/>
      <c r="J15" s="16">
        <v>16972.849999999999</v>
      </c>
      <c r="K15" s="17">
        <v>0</v>
      </c>
      <c r="L15" s="18"/>
      <c r="M15" s="19"/>
      <c r="N15" s="16">
        <v>8939.7999999999993</v>
      </c>
      <c r="O15" s="17">
        <v>0</v>
      </c>
      <c r="P15" s="18"/>
      <c r="Q15" s="19"/>
    </row>
    <row r="16" spans="1:17" x14ac:dyDescent="0.2">
      <c r="A16" s="15" t="s">
        <v>35</v>
      </c>
      <c r="B16" s="16">
        <v>619486.59</v>
      </c>
      <c r="C16" s="17">
        <v>0</v>
      </c>
      <c r="D16" s="18"/>
      <c r="E16" s="19"/>
      <c r="F16" s="16">
        <v>559370.62</v>
      </c>
      <c r="G16" s="17">
        <v>0</v>
      </c>
      <c r="H16" s="18"/>
      <c r="I16" s="19"/>
      <c r="J16" s="16">
        <v>894588.21</v>
      </c>
      <c r="K16" s="17">
        <v>0</v>
      </c>
      <c r="L16" s="18"/>
      <c r="M16" s="19"/>
      <c r="N16" s="16">
        <v>1443672.24</v>
      </c>
      <c r="O16" s="17">
        <v>0</v>
      </c>
      <c r="P16" s="18"/>
      <c r="Q16" s="19"/>
    </row>
    <row r="17" spans="1:17" x14ac:dyDescent="0.2">
      <c r="A17" s="15" t="s">
        <v>109</v>
      </c>
      <c r="B17" s="16">
        <v>4276.8100000000004</v>
      </c>
      <c r="C17" s="17">
        <v>0</v>
      </c>
      <c r="D17" s="18"/>
      <c r="E17" s="19"/>
      <c r="F17" s="16">
        <v>1388.14</v>
      </c>
      <c r="G17" s="17">
        <v>0</v>
      </c>
      <c r="H17" s="18"/>
      <c r="I17" s="19"/>
      <c r="J17" s="16">
        <v>5532.5</v>
      </c>
      <c r="K17" s="17">
        <v>0</v>
      </c>
      <c r="L17" s="18"/>
      <c r="M17" s="19"/>
      <c r="N17" s="16">
        <v>6449.46</v>
      </c>
      <c r="O17" s="17">
        <v>0</v>
      </c>
      <c r="P17" s="18"/>
      <c r="Q17" s="19"/>
    </row>
    <row r="18" spans="1:17" x14ac:dyDescent="0.2">
      <c r="A18" s="15" t="s">
        <v>36</v>
      </c>
      <c r="B18" s="16">
        <v>39486.97</v>
      </c>
      <c r="C18" s="17">
        <v>0</v>
      </c>
      <c r="D18" s="18"/>
      <c r="E18" s="19"/>
      <c r="F18" s="16">
        <v>57022.55</v>
      </c>
      <c r="G18" s="17">
        <v>0</v>
      </c>
      <c r="H18" s="18"/>
      <c r="I18" s="19"/>
      <c r="J18" s="16">
        <v>32307.42</v>
      </c>
      <c r="K18" s="17">
        <v>0</v>
      </c>
      <c r="L18" s="18"/>
      <c r="M18" s="19"/>
      <c r="N18" s="16">
        <v>156851.09</v>
      </c>
      <c r="O18" s="17">
        <v>0</v>
      </c>
      <c r="P18" s="18"/>
      <c r="Q18" s="19"/>
    </row>
    <row r="19" spans="1:17" x14ac:dyDescent="0.2">
      <c r="A19" s="15" t="s">
        <v>64</v>
      </c>
      <c r="B19" s="16">
        <v>16217.72</v>
      </c>
      <c r="C19" s="17">
        <v>0</v>
      </c>
      <c r="D19" s="18"/>
      <c r="E19" s="19"/>
      <c r="F19" s="16">
        <v>224819.15</v>
      </c>
      <c r="G19" s="17">
        <v>0</v>
      </c>
      <c r="H19" s="18"/>
      <c r="I19" s="19"/>
      <c r="J19" s="16">
        <v>111192.86</v>
      </c>
      <c r="K19" s="17">
        <v>0</v>
      </c>
      <c r="L19" s="18"/>
      <c r="M19" s="19"/>
      <c r="N19" s="16">
        <v>617531.69999999995</v>
      </c>
      <c r="O19" s="17">
        <v>0</v>
      </c>
      <c r="P19" s="18"/>
      <c r="Q19" s="19"/>
    </row>
    <row r="20" spans="1:17" x14ac:dyDescent="0.2">
      <c r="A20" s="15" t="s">
        <v>37</v>
      </c>
      <c r="B20" s="16">
        <v>108239.93</v>
      </c>
      <c r="C20" s="17">
        <v>0</v>
      </c>
      <c r="D20" s="18"/>
      <c r="E20" s="19"/>
      <c r="F20" s="16">
        <v>780001.75</v>
      </c>
      <c r="G20" s="17">
        <v>0</v>
      </c>
      <c r="H20" s="18"/>
      <c r="I20" s="19"/>
      <c r="J20" s="16">
        <v>449473.39</v>
      </c>
      <c r="K20" s="17">
        <v>0</v>
      </c>
      <c r="L20" s="18"/>
      <c r="M20" s="19"/>
      <c r="N20" s="16">
        <v>2837519.09</v>
      </c>
      <c r="O20" s="17">
        <v>0</v>
      </c>
      <c r="P20" s="18"/>
      <c r="Q20" s="19"/>
    </row>
    <row r="21" spans="1:17" x14ac:dyDescent="0.2">
      <c r="A21" s="15" t="s">
        <v>110</v>
      </c>
      <c r="B21" s="16">
        <v>161286.6</v>
      </c>
      <c r="C21" s="17">
        <v>0</v>
      </c>
      <c r="D21" s="18"/>
      <c r="E21" s="19"/>
      <c r="F21" s="16">
        <v>910164.76</v>
      </c>
      <c r="G21" s="17">
        <v>0</v>
      </c>
      <c r="H21" s="18"/>
      <c r="I21" s="19"/>
      <c r="J21" s="16">
        <v>338515.02</v>
      </c>
      <c r="K21" s="17">
        <v>0</v>
      </c>
      <c r="L21" s="18"/>
      <c r="M21" s="19"/>
      <c r="N21" s="16">
        <v>238637.6</v>
      </c>
      <c r="O21" s="17">
        <v>0</v>
      </c>
      <c r="P21" s="18"/>
      <c r="Q21" s="19"/>
    </row>
    <row r="22" spans="1:17" x14ac:dyDescent="0.2">
      <c r="A22" s="15" t="s">
        <v>38</v>
      </c>
      <c r="B22" s="16">
        <v>27832.63</v>
      </c>
      <c r="C22" s="17">
        <v>0</v>
      </c>
      <c r="D22" s="18"/>
      <c r="E22" s="19"/>
      <c r="F22" s="16">
        <v>210380.31</v>
      </c>
      <c r="G22" s="17">
        <v>0</v>
      </c>
      <c r="H22" s="18"/>
      <c r="I22" s="19"/>
      <c r="J22" s="16">
        <v>131771.75</v>
      </c>
      <c r="K22" s="17">
        <v>0</v>
      </c>
      <c r="L22" s="18"/>
      <c r="M22" s="19"/>
      <c r="N22" s="16">
        <v>80378.25</v>
      </c>
      <c r="O22" s="17">
        <v>0</v>
      </c>
      <c r="P22" s="18"/>
      <c r="Q22" s="19"/>
    </row>
    <row r="23" spans="1:17" x14ac:dyDescent="0.2">
      <c r="A23" s="15" t="s">
        <v>65</v>
      </c>
      <c r="B23" s="16">
        <v>21775.39</v>
      </c>
      <c r="C23" s="17">
        <v>0</v>
      </c>
      <c r="D23" s="18"/>
      <c r="E23" s="19"/>
      <c r="F23" s="16">
        <v>154251.96</v>
      </c>
      <c r="G23" s="17">
        <v>0</v>
      </c>
      <c r="H23" s="18"/>
      <c r="I23" s="19"/>
      <c r="J23" s="16">
        <v>161226.26999999999</v>
      </c>
      <c r="K23" s="17">
        <v>0</v>
      </c>
      <c r="L23" s="18"/>
      <c r="M23" s="19"/>
      <c r="N23" s="16">
        <v>701917.29</v>
      </c>
      <c r="O23" s="17">
        <v>0</v>
      </c>
      <c r="P23" s="18"/>
      <c r="Q23" s="19"/>
    </row>
    <row r="24" spans="1:17" x14ac:dyDescent="0.2">
      <c r="A24" s="15" t="s">
        <v>39</v>
      </c>
      <c r="B24" s="16">
        <v>706421.96</v>
      </c>
      <c r="C24" s="17">
        <v>0</v>
      </c>
      <c r="D24" s="18"/>
      <c r="E24" s="19"/>
      <c r="F24" s="16">
        <v>364117.92</v>
      </c>
      <c r="G24" s="17">
        <v>0</v>
      </c>
      <c r="H24" s="18"/>
      <c r="I24" s="19"/>
      <c r="J24" s="16">
        <v>415979.27</v>
      </c>
      <c r="K24" s="17">
        <v>0</v>
      </c>
      <c r="L24" s="18"/>
      <c r="M24" s="19"/>
      <c r="N24" s="16">
        <v>662095.73</v>
      </c>
      <c r="O24" s="17">
        <v>0</v>
      </c>
      <c r="P24" s="18"/>
      <c r="Q24" s="19"/>
    </row>
    <row r="25" spans="1:17" x14ac:dyDescent="0.2">
      <c r="A25" s="15" t="s">
        <v>40</v>
      </c>
      <c r="B25" s="16">
        <v>28744.04</v>
      </c>
      <c r="C25" s="17">
        <v>0</v>
      </c>
      <c r="D25" s="18"/>
      <c r="E25" s="19"/>
      <c r="F25" s="16">
        <v>84318.45</v>
      </c>
      <c r="G25" s="17">
        <v>0</v>
      </c>
      <c r="H25" s="18"/>
      <c r="I25" s="19"/>
      <c r="J25" s="16">
        <v>94782.28</v>
      </c>
      <c r="K25" s="17">
        <v>0</v>
      </c>
      <c r="L25" s="18"/>
      <c r="M25" s="19"/>
      <c r="N25" s="16">
        <v>28162.3</v>
      </c>
      <c r="O25" s="17">
        <v>0</v>
      </c>
      <c r="P25" s="18"/>
      <c r="Q25" s="19"/>
    </row>
    <row r="26" spans="1:17" x14ac:dyDescent="0.2">
      <c r="A26" s="15" t="s">
        <v>41</v>
      </c>
      <c r="B26" s="16">
        <v>191069.86</v>
      </c>
      <c r="C26" s="17">
        <v>0</v>
      </c>
      <c r="D26" s="18"/>
      <c r="E26" s="19"/>
      <c r="F26" s="16">
        <v>323996.55</v>
      </c>
      <c r="G26" s="17">
        <v>0</v>
      </c>
      <c r="H26" s="18"/>
      <c r="I26" s="19"/>
      <c r="J26" s="16">
        <v>377601.21</v>
      </c>
      <c r="K26" s="17">
        <v>0</v>
      </c>
      <c r="L26" s="18"/>
      <c r="M26" s="19"/>
      <c r="N26" s="16">
        <v>2413841</v>
      </c>
      <c r="O26" s="17">
        <v>0</v>
      </c>
      <c r="P26" s="18"/>
      <c r="Q26" s="19"/>
    </row>
    <row r="27" spans="1:17" x14ac:dyDescent="0.2">
      <c r="A27" s="15" t="s">
        <v>70</v>
      </c>
      <c r="B27" s="16">
        <v>2655.13</v>
      </c>
      <c r="C27" s="17">
        <v>0</v>
      </c>
      <c r="D27" s="18"/>
      <c r="E27" s="19"/>
      <c r="F27" s="16">
        <v>2666.93</v>
      </c>
      <c r="G27" s="17">
        <v>0</v>
      </c>
      <c r="H27" s="18"/>
      <c r="I27" s="19"/>
      <c r="J27" s="16">
        <v>5314.28</v>
      </c>
      <c r="K27" s="17">
        <v>0</v>
      </c>
      <c r="L27" s="18"/>
      <c r="M27" s="19"/>
      <c r="N27" s="16">
        <v>23786.18</v>
      </c>
      <c r="O27" s="17">
        <v>0</v>
      </c>
      <c r="P27" s="18"/>
      <c r="Q27" s="19"/>
    </row>
    <row r="28" spans="1:17" x14ac:dyDescent="0.2">
      <c r="A28" s="15" t="s">
        <v>42</v>
      </c>
      <c r="B28" s="16">
        <v>21576.53</v>
      </c>
      <c r="C28" s="17">
        <v>0</v>
      </c>
      <c r="D28" s="18"/>
      <c r="E28" s="19"/>
      <c r="F28" s="16">
        <v>76606.45</v>
      </c>
      <c r="G28" s="17">
        <v>0</v>
      </c>
      <c r="H28" s="18"/>
      <c r="I28" s="19"/>
      <c r="J28" s="16">
        <v>186276</v>
      </c>
      <c r="K28" s="17">
        <v>0</v>
      </c>
      <c r="L28" s="18"/>
      <c r="M28" s="19"/>
      <c r="N28" s="16">
        <v>138474.82999999999</v>
      </c>
      <c r="O28" s="17">
        <v>0</v>
      </c>
      <c r="P28" s="18"/>
      <c r="Q28" s="19"/>
    </row>
    <row r="29" spans="1:17" x14ac:dyDescent="0.2">
      <c r="A29" s="15" t="s">
        <v>111</v>
      </c>
      <c r="B29" s="16">
        <v>140526.09</v>
      </c>
      <c r="C29" s="17">
        <v>0</v>
      </c>
      <c r="D29" s="18"/>
      <c r="E29" s="19"/>
      <c r="F29" s="16">
        <v>362432.73</v>
      </c>
      <c r="G29" s="17">
        <v>0</v>
      </c>
      <c r="H29" s="18"/>
      <c r="I29" s="19"/>
      <c r="J29" s="16">
        <v>303973.90999999997</v>
      </c>
      <c r="K29" s="17">
        <v>0</v>
      </c>
      <c r="L29" s="18"/>
      <c r="M29" s="19"/>
      <c r="N29" s="16">
        <v>218058.64</v>
      </c>
      <c r="O29" s="17">
        <v>0</v>
      </c>
      <c r="P29" s="18"/>
      <c r="Q29" s="19"/>
    </row>
    <row r="30" spans="1:17" x14ac:dyDescent="0.2">
      <c r="A30" s="15" t="s">
        <v>112</v>
      </c>
      <c r="B30" s="16">
        <v>0</v>
      </c>
      <c r="C30" s="17">
        <v>0</v>
      </c>
      <c r="D30" s="18"/>
      <c r="E30" s="19"/>
      <c r="F30" s="16">
        <v>0</v>
      </c>
      <c r="G30" s="17">
        <v>0</v>
      </c>
      <c r="H30" s="18"/>
      <c r="I30" s="19"/>
      <c r="J30" s="16">
        <v>0</v>
      </c>
      <c r="K30" s="17">
        <v>0</v>
      </c>
      <c r="L30" s="18"/>
      <c r="M30" s="19"/>
      <c r="N30" s="16">
        <v>2745.96</v>
      </c>
      <c r="O30" s="17">
        <v>0</v>
      </c>
      <c r="P30" s="18"/>
      <c r="Q30" s="19"/>
    </row>
    <row r="31" spans="1:17" x14ac:dyDescent="0.2">
      <c r="A31" s="15" t="s">
        <v>43</v>
      </c>
      <c r="B31" s="16">
        <v>88610.54</v>
      </c>
      <c r="C31" s="17">
        <v>0</v>
      </c>
      <c r="D31" s="18"/>
      <c r="E31" s="19"/>
      <c r="F31" s="16">
        <v>306032.74</v>
      </c>
      <c r="G31" s="17">
        <v>0</v>
      </c>
      <c r="H31" s="18"/>
      <c r="I31" s="19"/>
      <c r="J31" s="16">
        <v>502661</v>
      </c>
      <c r="K31" s="17">
        <v>0</v>
      </c>
      <c r="L31" s="18"/>
      <c r="M31" s="19"/>
      <c r="N31" s="16">
        <v>170080.05</v>
      </c>
      <c r="O31" s="17">
        <v>0</v>
      </c>
      <c r="P31" s="18"/>
      <c r="Q31" s="19"/>
    </row>
    <row r="32" spans="1:17" x14ac:dyDescent="0.2">
      <c r="A32" s="15" t="s">
        <v>44</v>
      </c>
      <c r="B32" s="16">
        <v>4430.3100000000004</v>
      </c>
      <c r="C32" s="17">
        <v>0</v>
      </c>
      <c r="D32" s="18"/>
      <c r="E32" s="19"/>
      <c r="F32" s="16">
        <v>28150.02</v>
      </c>
      <c r="G32" s="17">
        <v>0</v>
      </c>
      <c r="H32" s="18"/>
      <c r="I32" s="19"/>
      <c r="J32" s="16">
        <v>20429.189999999999</v>
      </c>
      <c r="K32" s="17">
        <v>0</v>
      </c>
      <c r="L32" s="18"/>
      <c r="M32" s="19"/>
      <c r="N32" s="16">
        <v>205418.08</v>
      </c>
      <c r="O32" s="17">
        <v>0</v>
      </c>
      <c r="P32" s="18"/>
      <c r="Q32" s="19"/>
    </row>
    <row r="33" spans="1:17" x14ac:dyDescent="0.2">
      <c r="A33" s="15" t="s">
        <v>113</v>
      </c>
      <c r="B33" s="16">
        <v>22609.11</v>
      </c>
      <c r="C33" s="17">
        <v>0</v>
      </c>
      <c r="D33" s="18"/>
      <c r="E33" s="19"/>
      <c r="F33" s="16">
        <v>7763.66</v>
      </c>
      <c r="G33" s="17">
        <v>0</v>
      </c>
      <c r="H33" s="18"/>
      <c r="I33" s="19"/>
      <c r="J33" s="16">
        <v>15303.5</v>
      </c>
      <c r="K33" s="17">
        <v>0</v>
      </c>
      <c r="L33" s="18"/>
      <c r="M33" s="19"/>
      <c r="N33" s="16">
        <v>288911.08</v>
      </c>
      <c r="O33" s="17">
        <v>0</v>
      </c>
      <c r="P33" s="18"/>
      <c r="Q33" s="19"/>
    </row>
    <row r="34" spans="1:17" x14ac:dyDescent="0.2">
      <c r="A34" s="15" t="s">
        <v>114</v>
      </c>
      <c r="B34" s="16">
        <v>22923.119999999999</v>
      </c>
      <c r="C34" s="17">
        <v>0</v>
      </c>
      <c r="D34" s="18"/>
      <c r="E34" s="19"/>
      <c r="F34" s="16">
        <v>26030.240000000002</v>
      </c>
      <c r="G34" s="17">
        <v>0</v>
      </c>
      <c r="H34" s="18"/>
      <c r="I34" s="19"/>
      <c r="J34" s="16">
        <v>45750.16</v>
      </c>
      <c r="K34" s="17">
        <v>0</v>
      </c>
      <c r="L34" s="18"/>
      <c r="M34" s="19"/>
      <c r="N34" s="16">
        <v>140966.20000000001</v>
      </c>
      <c r="O34" s="17">
        <v>0</v>
      </c>
      <c r="P34" s="18"/>
      <c r="Q34" s="19"/>
    </row>
    <row r="35" spans="1:17" x14ac:dyDescent="0.2">
      <c r="A35" s="15" t="s">
        <v>115</v>
      </c>
      <c r="B35" s="16">
        <v>300923.7</v>
      </c>
      <c r="C35" s="17">
        <v>0</v>
      </c>
      <c r="D35" s="18"/>
      <c r="E35" s="19"/>
      <c r="F35" s="16">
        <v>3900482.58</v>
      </c>
      <c r="G35" s="17">
        <v>0</v>
      </c>
      <c r="H35" s="18"/>
      <c r="I35" s="19"/>
      <c r="J35" s="16">
        <v>1584178.22</v>
      </c>
      <c r="K35" s="17">
        <v>0</v>
      </c>
      <c r="L35" s="18"/>
      <c r="M35" s="19"/>
      <c r="N35" s="16">
        <v>3271152.07</v>
      </c>
      <c r="O35" s="17">
        <v>0</v>
      </c>
      <c r="P35" s="18"/>
      <c r="Q35" s="19"/>
    </row>
    <row r="36" spans="1:17" x14ac:dyDescent="0.2">
      <c r="A36" s="15" t="s">
        <v>45</v>
      </c>
      <c r="B36" s="16">
        <v>131995.70000000001</v>
      </c>
      <c r="C36" s="17">
        <v>0</v>
      </c>
      <c r="D36" s="18"/>
      <c r="E36" s="19"/>
      <c r="F36" s="16">
        <v>250412.4</v>
      </c>
      <c r="G36" s="17">
        <v>0</v>
      </c>
      <c r="H36" s="18"/>
      <c r="I36" s="19"/>
      <c r="J36" s="16">
        <v>148754.70000000001</v>
      </c>
      <c r="K36" s="17">
        <v>0</v>
      </c>
      <c r="L36" s="18"/>
      <c r="M36" s="19"/>
      <c r="N36" s="16">
        <v>76453.039999999994</v>
      </c>
      <c r="O36" s="17">
        <v>0</v>
      </c>
      <c r="P36" s="18"/>
      <c r="Q36" s="19"/>
    </row>
    <row r="37" spans="1:17" x14ac:dyDescent="0.2">
      <c r="A37" s="15" t="s">
        <v>61</v>
      </c>
      <c r="B37" s="16">
        <v>7892.04</v>
      </c>
      <c r="C37" s="17">
        <v>0</v>
      </c>
      <c r="D37" s="18"/>
      <c r="E37" s="19"/>
      <c r="F37" s="16">
        <v>14573.78</v>
      </c>
      <c r="G37" s="17">
        <v>0</v>
      </c>
      <c r="H37" s="18"/>
      <c r="I37" s="19"/>
      <c r="J37" s="16">
        <v>20508.98</v>
      </c>
      <c r="K37" s="17">
        <v>0</v>
      </c>
      <c r="L37" s="18"/>
      <c r="M37" s="19"/>
      <c r="N37" s="16">
        <v>110726.71</v>
      </c>
      <c r="O37" s="17">
        <v>0</v>
      </c>
      <c r="P37" s="18"/>
      <c r="Q37" s="19"/>
    </row>
    <row r="38" spans="1:17" x14ac:dyDescent="0.2">
      <c r="A38" s="15" t="s">
        <v>116</v>
      </c>
      <c r="B38" s="16">
        <v>8942.8799999999992</v>
      </c>
      <c r="C38" s="17">
        <v>0</v>
      </c>
      <c r="D38" s="18"/>
      <c r="E38" s="19"/>
      <c r="F38" s="16">
        <v>15597.8</v>
      </c>
      <c r="G38" s="17">
        <v>0</v>
      </c>
      <c r="H38" s="18"/>
      <c r="I38" s="19"/>
      <c r="J38" s="16">
        <v>34503.96</v>
      </c>
      <c r="K38" s="17">
        <v>0</v>
      </c>
      <c r="L38" s="18"/>
      <c r="M38" s="19"/>
      <c r="N38" s="16">
        <v>262061.67</v>
      </c>
      <c r="O38" s="17">
        <v>0</v>
      </c>
      <c r="P38" s="18"/>
      <c r="Q38" s="19"/>
    </row>
    <row r="39" spans="1:17" x14ac:dyDescent="0.2">
      <c r="A39" s="15" t="s">
        <v>46</v>
      </c>
      <c r="B39" s="16">
        <v>5637.8</v>
      </c>
      <c r="C39" s="17">
        <v>0</v>
      </c>
      <c r="D39" s="18"/>
      <c r="E39" s="19"/>
      <c r="F39" s="16">
        <v>49040.62</v>
      </c>
      <c r="G39" s="17">
        <v>0</v>
      </c>
      <c r="H39" s="18"/>
      <c r="I39" s="19"/>
      <c r="J39" s="16">
        <v>26451.35</v>
      </c>
      <c r="K39" s="17">
        <v>0</v>
      </c>
      <c r="L39" s="18"/>
      <c r="M39" s="19"/>
      <c r="N39" s="16">
        <v>17824.8</v>
      </c>
      <c r="O39" s="17">
        <v>0</v>
      </c>
      <c r="P39" s="18"/>
      <c r="Q39" s="19"/>
    </row>
    <row r="40" spans="1:17" x14ac:dyDescent="0.2">
      <c r="A40" s="15" t="s">
        <v>47</v>
      </c>
      <c r="B40" s="16">
        <v>244857.51</v>
      </c>
      <c r="C40" s="17">
        <v>0</v>
      </c>
      <c r="D40" s="18"/>
      <c r="E40" s="19"/>
      <c r="F40" s="16">
        <v>790250.85</v>
      </c>
      <c r="G40" s="17">
        <v>0</v>
      </c>
      <c r="H40" s="18"/>
      <c r="I40" s="19"/>
      <c r="J40" s="16">
        <v>788356.95</v>
      </c>
      <c r="K40" s="17">
        <v>0</v>
      </c>
      <c r="L40" s="18"/>
      <c r="M40" s="19"/>
      <c r="N40" s="16">
        <v>275708.40999999997</v>
      </c>
      <c r="O40" s="17">
        <v>0</v>
      </c>
      <c r="P40" s="18"/>
      <c r="Q40" s="19"/>
    </row>
    <row r="41" spans="1:17" x14ac:dyDescent="0.2">
      <c r="A41" s="15" t="s">
        <v>48</v>
      </c>
      <c r="B41" s="16">
        <v>46841.27</v>
      </c>
      <c r="C41" s="17">
        <v>0</v>
      </c>
      <c r="D41" s="18"/>
      <c r="E41" s="19"/>
      <c r="F41" s="16">
        <v>126854.12</v>
      </c>
      <c r="G41" s="17">
        <v>0</v>
      </c>
      <c r="H41" s="18"/>
      <c r="I41" s="19"/>
      <c r="J41" s="16">
        <v>150997.37</v>
      </c>
      <c r="K41" s="17">
        <v>0</v>
      </c>
      <c r="L41" s="18"/>
      <c r="M41" s="19"/>
      <c r="N41" s="16">
        <v>140745.4</v>
      </c>
      <c r="O41" s="17">
        <v>0</v>
      </c>
      <c r="P41" s="18"/>
      <c r="Q41" s="19"/>
    </row>
    <row r="42" spans="1:17" x14ac:dyDescent="0.2">
      <c r="A42" s="15" t="s">
        <v>49</v>
      </c>
      <c r="B42" s="16">
        <v>4509.5600000000004</v>
      </c>
      <c r="C42" s="17">
        <v>0</v>
      </c>
      <c r="D42" s="18"/>
      <c r="E42" s="19"/>
      <c r="F42" s="16">
        <v>33683.74</v>
      </c>
      <c r="G42" s="17">
        <v>0</v>
      </c>
      <c r="H42" s="18"/>
      <c r="I42" s="19"/>
      <c r="J42" s="16">
        <v>67077.19</v>
      </c>
      <c r="K42" s="17">
        <v>0</v>
      </c>
      <c r="L42" s="18"/>
      <c r="M42" s="19"/>
      <c r="N42" s="16">
        <v>52605.49</v>
      </c>
      <c r="O42" s="17">
        <v>0</v>
      </c>
      <c r="P42" s="18"/>
      <c r="Q42" s="19"/>
    </row>
    <row r="43" spans="1:17" x14ac:dyDescent="0.2">
      <c r="A43" s="15" t="s">
        <v>117</v>
      </c>
      <c r="B43" s="16">
        <v>47819.64</v>
      </c>
      <c r="C43" s="17">
        <v>0</v>
      </c>
      <c r="D43" s="18"/>
      <c r="E43" s="19"/>
      <c r="F43" s="16">
        <v>592864.46</v>
      </c>
      <c r="G43" s="17">
        <v>0</v>
      </c>
      <c r="H43" s="18"/>
      <c r="I43" s="19"/>
      <c r="J43" s="16">
        <v>208495.22</v>
      </c>
      <c r="K43" s="17">
        <v>0</v>
      </c>
      <c r="L43" s="18"/>
      <c r="M43" s="19"/>
      <c r="N43" s="16">
        <v>1615053.49</v>
      </c>
      <c r="O43" s="17">
        <v>0</v>
      </c>
      <c r="P43" s="18"/>
      <c r="Q43" s="19"/>
    </row>
    <row r="44" spans="1:17" x14ac:dyDescent="0.2">
      <c r="A44" s="15" t="s">
        <v>102</v>
      </c>
      <c r="B44" s="22">
        <v>0</v>
      </c>
      <c r="C44" s="23">
        <v>0</v>
      </c>
      <c r="D44" s="24"/>
      <c r="E44" s="25"/>
      <c r="F44" s="22">
        <v>0</v>
      </c>
      <c r="G44" s="23">
        <v>0</v>
      </c>
      <c r="H44" s="24"/>
      <c r="I44" s="25"/>
      <c r="J44" s="22">
        <v>0</v>
      </c>
      <c r="K44" s="23">
        <v>0</v>
      </c>
      <c r="L44" s="24"/>
      <c r="M44" s="25"/>
      <c r="N44" s="22">
        <v>0</v>
      </c>
      <c r="O44" s="23">
        <v>0</v>
      </c>
      <c r="P44" s="24"/>
      <c r="Q44" s="25"/>
    </row>
    <row r="45" spans="1:17" x14ac:dyDescent="0.2">
      <c r="B45" s="20">
        <v>0</v>
      </c>
      <c r="C45" s="31"/>
      <c r="D45" s="31"/>
      <c r="E45" s="31"/>
      <c r="F45" s="20">
        <v>0</v>
      </c>
      <c r="G45" s="31"/>
      <c r="H45" s="31"/>
      <c r="I45" s="31"/>
      <c r="J45" s="20">
        <v>0</v>
      </c>
      <c r="K45" s="31"/>
      <c r="L45" s="31"/>
      <c r="M45" s="31"/>
      <c r="N45" s="20">
        <v>0</v>
      </c>
      <c r="O45" s="31"/>
      <c r="P45" s="31"/>
      <c r="Q45" s="31"/>
    </row>
    <row r="46" spans="1:17" x14ac:dyDescent="0.2">
      <c r="B46" s="21"/>
    </row>
    <row r="47" spans="1:17" x14ac:dyDescent="0.2">
      <c r="B47" s="21"/>
    </row>
  </sheetData>
  <sheetProtection algorithmName="SHA-512" hashValue="xtTSE2LDNxenTfk9qfIwlaQMWJ7CbG+W3EZU1MAiGWW+uVTXl7XsOPpsPZQZerTy/wta9eHmm6m6ptyvHAigFg==" saltValue="iF15UNN2pJtvQ7tZQ7dUSQ==" spinCount="100000" sheet="1" objects="1" scenarios="1"/>
  <sortState ref="A4:A52">
    <sortCondition ref="A4"/>
  </sortState>
  <mergeCells count="4">
    <mergeCell ref="B2:E2"/>
    <mergeCell ref="F2:I2"/>
    <mergeCell ref="J2:M2"/>
    <mergeCell ref="N2:Q2"/>
  </mergeCells>
  <conditionalFormatting sqref="C4:C6 G4:G6 K4:K6 O4:O6 O8:O43 K8:K43 G8:G43 C8:C43">
    <cfRule type="cellIs" dxfId="7" priority="47" operator="notEqual">
      <formula>B4</formula>
    </cfRule>
  </conditionalFormatting>
  <conditionalFormatting sqref="B45">
    <cfRule type="cellIs" dxfId="6" priority="28" operator="notEqual">
      <formula>0</formula>
    </cfRule>
  </conditionalFormatting>
  <conditionalFormatting sqref="C7 G7 K7 O7">
    <cfRule type="cellIs" dxfId="5" priority="11" operator="notEqual">
      <formula>B7</formula>
    </cfRule>
  </conditionalFormatting>
  <conditionalFormatting sqref="O42 K42 G42 C42">
    <cfRule type="cellIs" dxfId="4" priority="9" operator="notEqual">
      <formula>B42</formula>
    </cfRule>
  </conditionalFormatting>
  <conditionalFormatting sqref="O44 K44 G44 C44">
    <cfRule type="cellIs" dxfId="3" priority="7" operator="notEqual">
      <formula>B44</formula>
    </cfRule>
  </conditionalFormatting>
  <conditionalFormatting sqref="F45">
    <cfRule type="cellIs" dxfId="2" priority="6" operator="notEqual">
      <formula>0</formula>
    </cfRule>
  </conditionalFormatting>
  <conditionalFormatting sqref="N45">
    <cfRule type="cellIs" dxfId="1" priority="4" operator="notEqual">
      <formula>0</formula>
    </cfRule>
  </conditionalFormatting>
  <conditionalFormatting sqref="J45">
    <cfRule type="cellIs" dxfId="0" priority="3" operator="notEqual">
      <formula>0</formula>
    </cfRule>
  </conditionalFormatting>
  <pageMargins left="0.7" right="0.7" top="0.75" bottom="0.75" header="0.3" footer="0.3"/>
  <pageSetup orientation="portrait" r:id="rId1"/>
  <headerFooter>
    <oddHeader>&amp;C&amp;14Private Outpatient Directed Payment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OP Dollars</vt:lpstr>
      <vt:lpstr>ACO Pmt Recon</vt:lpstr>
      <vt:lpstr>'ACO Pmt Recon'!Print_Titles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2021-01-11T23:03:03Z</cp:lastPrinted>
  <dcterms:created xsi:type="dcterms:W3CDTF">2017-03-22T18:47:52Z</dcterms:created>
  <dcterms:modified xsi:type="dcterms:W3CDTF">2021-01-12T23:35:12Z</dcterms:modified>
</cp:coreProperties>
</file>