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"/>
    </mc:Choice>
  </mc:AlternateContent>
  <bookViews>
    <workbookView xWindow="0" yWindow="0" windowWidth="11445" windowHeight="6630" tabRatio="758"/>
  </bookViews>
  <sheets>
    <sheet name="Instructions" sheetId="18" r:id="rId1"/>
    <sheet name="Hospital Days" sheetId="2" r:id="rId2"/>
    <sheet name="ACO Pmt Recon" sheetId="12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F4" i="2"/>
  <c r="E4" i="2"/>
  <c r="D4" i="2"/>
  <c r="C4" i="2"/>
</calcChain>
</file>

<file path=xl/connections.xml><?xml version="1.0" encoding="utf-8"?>
<connections xmlns="http://schemas.openxmlformats.org/spreadsheetml/2006/main">
  <connection id="1" name="ACO Pmts" type="1" refreshedVersion="6" saveData="1">
    <dbPr connection="DSN=HCF-DW;UID=mplund;AUTHENTICATION=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PrivateIPUPL) as PrivateIPUPL_x000d__x000a_FROM HCFSHAREDTABLES.ACOMemberMonthsRatesV_x000d__x000a_WHERE 1=1_x000d__x000a__x0009_and PaidEndCYMnth &gt;= '2018-01'_x000d__x000a_GROUP BY_x000d__x000a__x0009_1,2,3"/>
  </connection>
  <connection id="2" name="Hospital Days" type="1" refreshedVersion="6" saveData="1">
    <dbPr connection="DSN=HCF-DW;UID=mplund;AUTHENTICATION=;" command="with vwACO as (_x000d__x000a__x0009_SELECT_x000d__x000a__x0009__x0009_CASE_x000d__x000a__x0009__x0009__x0009_WHEN  EXTRACT (MONTH FROM vwEncounters.EndDOS) &lt;=6  THEN EXTRACT (YEAR FROM vwEncounters.EndDOS) _x000d__x000a__x0009__x0009__x0009_ELSE EXTRACT (YEAR FROM vwEncounters.EndDOS) + 1 _x000d__x000a__x0009__x0009_END AS ServiceEndSFY_x000d__x000a__x0009__x0009_,TO_CHAR(vwEncounters.EndDOS, 'YYYY-MM') AS EndDOSYYYYMM_x000d__x000a__x0009__x0009_,TO_CHAR(vwEncounters.TrnsDate, 'YYYY-MM') AS SubmissionDate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lanName &lt;&gt; 'Other'_x000d__x000a__x0009_GROUP BY_x000d__x000a__x0009__x0009_1,2,3,4,5,6_x000d__x000a__x0009_) --end vwACO_x000d__x000a_,vwEncounters as (_x000d__x000a__x0009_SELECT_x000d__x000a__x0009__x0009_vwEncDetail.EnctrTCN_x000d__x000a__x0009__x0009_,CASE_x0009_--Plans report Pioneer Valley ID instead of Jordan Valley ID, which is used by FFS.  This case statement takes Pioneer Valley Encounter IDs and sets them as Jordan Valley._x000d__x000a__x0009__x0009__x0009_WHEN EP.MedicaidID IN ('820588653002','621795216007','820588653000') THEN '820588653001'_x000d__x000a__x0009__x0009__x0009_ELSE EP.MedicaidID_x000d__x000a__x0009__x0009_End as MedicaidID_x000d__x000a__x0009__x0009_,vwEncDetail.ProviderId_x000d__x000a__x0009__x0009_,vwEncDetail.BeginDOS_x000d__x000a__x0009__x0009_,vwEncDetail.EndDOS_x000d__x000a__x0009__x0009_,vwEncDetail.TrnsDate_x000d__x000a__x0009__x0009_,TRIM (HLA.ProviderName) AS ProvName_x000d__x000a__x0009__x0009_,SUM(vwEncDetail.NetDays) AS NetDays_x000d__x000a__x0009__x0009_,SUM(vwEncDetail.MCOPaidAmt) AS MCOPaid_x000d__x000a__x0009__x0009_,SUM(vwEncDetail.TotPaid) AS TotalPaid_x000d__x000a__x0009__x0009__x0009__x000d__x000a__x0009_FROM _x000d__x000a__x0009__x0009_(--begin vwEncDetail_x000d__x000a__x0009__x0009_SELECT _x000d__x000a__x0009__x0009__x0009_E.EnctrTCN_x000d__x000a__x0009__x0009__x0009_,EB.ProviderID_x000d__x000a__x0009__x0009__x0009_,E.BeginDOS_x000d__x000a__x0009__x0009__x0009_,E.EndDOS_x000d__x000a__x0009__x0009__x0009_,EB.TrnsDate_x000d__x000a__x0009__x0009__x0009_,E.MCOPaidFlag_x000d__x000a__x0009__x0009__x0009_,E.ClientId_x000d__x000a__x0009__x0009__x0009_,COALESCE(R.DayDiff, CAST((EndDOS - BeginDOS) AS INT)) as NetDays_x000d__x000a__x0009__x0009__x0009_,E.MCOPaidAmt_x000d__x000a__x0009__x0009__x0009_,E.MCOPaidAmt + E.TotalTPL as TotPaid_x000d__x000a__x0009__x0009_FROM hcfprodviews.EncountersV E_x000d__x000a__x0009__x0009_INNER JOIN hcfprodviews.EnctrBatchesV EB_x000d__x000a__x0009__x0009__x0009_ON E.BatchId = EB.BatchID _x000d__x000a__x0009__x0009_LEFT OUTER JOIN vwReplacements R_x000d__x000a__x0009__x0009__x0009_on E.EnctrTCN = R.EnctrTCN_x000d__x000a__x0009__x0009_CROSS JOIN Dates_x000d__x000a__x0009__x0009_WHERE 1=1_x000d__x000a__x0009__x0009__x0009_and E.POSLCD IN ('11', '12')_x0009_--for INST: Inpatient, Medicaid Part B_x000d__x000a__x0009__x0009__x0009_--and E.ReplacedInd = 'N'_x000d__x000a__x0009__x0009__x0009_and E.TypeCd ='INST'_x000d__x000a__x0009__x0009__x0009_and E.StatusCode NOT IN ('VD', 'AN', 'AW', 'RJ', 'ER') --excluding voided and rejected records_x000d__x000a__x0009__x0009__x0009_and EB.TrnsDate &gt;= myStartDate_x000d__x000a__x0009__x0009__x0009_and TotPaid &lt;&gt; 0_x000d__x000a__x0009__x0009_) vwEncDetail(EnctrTCN, ProviderID, BeginDOS, EndDOS, TrnsDate, MCOPaidFlag, ClientId, NetDays, MCOPaidAmt, TotPaid) _x000d__x000a__x0009__x0009_--end vwEncDetail_x000d__x000a__x0009__x000d__x000a__x0009_INNER JOIN hcfprodviews.EnctrProvIntV EPI_x000d__x000a__x0009__x0009_ON vwEncDetail.EnctrTCN = EPI.EnctrTCN_x000d__x000a__x0009__x0009_AND vwEncDetail.MCOPaidFlag = EPI.MCOPaidFlag_x000d__x000a__x0009__x0009__x0009__x000d__x000a__x0009_INNER JOIN hcfprodviews.EnctrProvidersV EP_x000d__x000a__x0009__x0009_ON EPI.EnctrProvID = EP.EnctrProvId_x000d__x000a__x0009__x0009_AND EPI.MCOPaidFlag = EP.MCOPaidFlag_x000d__x000a__x0009__x000d__x000a__x0009_INNER JOIN HCFSharedTables.HospitalList_Assessment HLA_x000d__x000a__x0009__x0009_ON EP.MedicaidID = HLA.ProviderID_x000d__x000a__x0009__x000d__x000a__x0009_WHERE 1=1_x000d__x000a__x0009__x0009_and HLA.UPLGroup = 'Private'_x000d__x000a__x0009__x000d__x000a__x0009_GROUP BY_x000d__x000a__x0009__x0009_vwEncDetail.EnctrTCN_x000d__x000a__x0009__x0009_,EP.MedicaidID_x000d__x000a__x0009__x0009_,vwEncDetail.ProviderId_x000d__x000a__x0009__x0009_,vwEncDetail.BeginDOS_x000d__x000a__x0009__x0009_,vwEncDetail.EndDOS_x000d__x000a__x0009__x0009_,vwEncDetail.TrnsDate_x000d__x000a__x0009__x0009_,TRIM (HLA.ProviderName)_x000d__x000a_) --end vwEncounters_x000d__x000a_,vwReplacements as (_x000d__x000a_SELECT _x000d__x000a__x0009_E.EnctrTCN_x000d__x000a__x0009_,E.OtherTCN_x000d__x000a__x0009_,CAST((E.EndDOS - E.BeginDOS) AS INT) as NewDays_x000d__x000a__x0009_,R.OldDays_x000d__x000a__x0009_,NewDays - OldDays as DayDiff_x000d__x000a__x0009_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IN ('11', '12')_x0009_--for INST: Inpatient, Medicaid Part B_x000d__x000a__x0009_and E.OtherTCN &gt; 0_x000d__x000a__x0009_and E.StatusCode NOT IN ('VD', 'AN', 'AW', 'RJ', 'ER') --excluding voided and rejected records_x000d__x000a__x0009_and EB.TrnsDate &gt;= myStartDate_x000d__x000a_)-- end vwReplacements_x000d__x000a_,vwReplaced as (_x000d__x000a_SELECT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IN ('11', '12')_x0009_--for INST: Inpatient, Medicaid Part B_x000d__x000a__x0009_and E.ReplacedInd = 'Y'_x000d__x000a__x0009_and E.StatusCode NOT IN ('VD', 'AN', 'AW', 'RJ', 'ER') --excluding voided and rejected records_x000d__x000a__x0009_and EB.TrnsDate &gt;= myStartDate_x000d__x000a_) --end vwReplaced_x000d__x000a_,Dates as (SELECT DATE '2018-01-01' as myStartDate, Current_Date as myEndDate)    --end Dates_x000d__x000a_SELECT * FROM vwACO"/>
  </connection>
</connections>
</file>

<file path=xl/sharedStrings.xml><?xml version="1.0" encoding="utf-8"?>
<sst xmlns="http://schemas.openxmlformats.org/spreadsheetml/2006/main" count="174" uniqueCount="149">
  <si>
    <t>Grand Total</t>
  </si>
  <si>
    <t>ALTA VIEW HOSPITAL</t>
  </si>
  <si>
    <t>AMERICAN FORK HOSPITAL</t>
  </si>
  <si>
    <t>BEAR RIVER VALLEY HOSPITAL</t>
  </si>
  <si>
    <t>CEDAR CITY HOSPITAL</t>
  </si>
  <si>
    <t>DAVIS HOSPITAL &amp; MED CNTR</t>
  </si>
  <si>
    <t>DIXIE MEDICAL CENTER</t>
  </si>
  <si>
    <t>IHC RIVERTON HOSPITAL</t>
  </si>
  <si>
    <t>INTERMOUNTAIN MEDICAL CENTER</t>
  </si>
  <si>
    <t>JORDAN VALLEY HOSP LP</t>
  </si>
  <si>
    <t>LDS HOSPITAL</t>
  </si>
  <si>
    <t>LOGAN REGIONAL MED CENTER</t>
  </si>
  <si>
    <t>LONE PEAK HOSPITAL</t>
  </si>
  <si>
    <t>MCKAY DEE HOSPITAL</t>
  </si>
  <si>
    <t>OGDEN REGIONAL MEDICAL CTR</t>
  </si>
  <si>
    <t>OREM COMMUNITY HOSPITAL</t>
  </si>
  <si>
    <t>SALT LAKE REG MED CNTR</t>
  </si>
  <si>
    <t>ST MARKS HOSPITAL</t>
  </si>
  <si>
    <t>TIMPANOGOS REGIONAL HOSP</t>
  </si>
  <si>
    <t>BRIGHAM CITY COMM HOSP</t>
  </si>
  <si>
    <t>LAKEVIEW HOSPITAL</t>
  </si>
  <si>
    <t>Healthy U</t>
  </si>
  <si>
    <t>Molina</t>
  </si>
  <si>
    <t>Health Choice Utah</t>
  </si>
  <si>
    <t>Select Health</t>
  </si>
  <si>
    <t>Per Hospital Day Directed Payment</t>
  </si>
  <si>
    <t>ACO Directed Payments to Hospitals</t>
  </si>
  <si>
    <t>Alta View Hospital</t>
  </si>
  <si>
    <t>American Fork Hospital</t>
  </si>
  <si>
    <t>Ashley Regional Med Cntr</t>
  </si>
  <si>
    <t>Bear River Valley Hospital</t>
  </si>
  <si>
    <t>Brigham City Comm Hosp</t>
  </si>
  <si>
    <t>Cache Valley Hospital</t>
  </si>
  <si>
    <t>Cedar City Hospital</t>
  </si>
  <si>
    <t>Central Valley Medical Ctr</t>
  </si>
  <si>
    <t>Davis Hospital &amp; Med Cntr</t>
  </si>
  <si>
    <t>Dixie Medical Center</t>
  </si>
  <si>
    <t>Heber Valley Medical Ctr</t>
  </si>
  <si>
    <t>Intermountain Medical Center</t>
  </si>
  <si>
    <t>Lakeview Hospital</t>
  </si>
  <si>
    <t>Logan Regional Med Center</t>
  </si>
  <si>
    <t>Lone Peak Hospital</t>
  </si>
  <si>
    <t>Mckay Dee Hospital</t>
  </si>
  <si>
    <t>Mountain View Hospital</t>
  </si>
  <si>
    <t>Ogden Regional Medical Ctr</t>
  </si>
  <si>
    <t>Orem Community Hospital</t>
  </si>
  <si>
    <t>Salt Lake Reg Med Cntr</t>
  </si>
  <si>
    <t>Shriners Hosp For Children</t>
  </si>
  <si>
    <t>St Marks Hospital</t>
  </si>
  <si>
    <t>Timpanogos Regional Hosp</t>
  </si>
  <si>
    <t>Uintah Basin Medical Cntr</t>
  </si>
  <si>
    <t>Directed Payment</t>
  </si>
  <si>
    <t>Paid Date</t>
  </si>
  <si>
    <t>Payment Amount</t>
  </si>
  <si>
    <t>Claim ID / Check Number</t>
  </si>
  <si>
    <t>Hospital</t>
  </si>
  <si>
    <t>CACHE VALLEY HOSPITAL</t>
  </si>
  <si>
    <t>HEBER VALLEY MEDICAL CTR</t>
  </si>
  <si>
    <t>MOUNTAIN VIEW HOSPITAL</t>
  </si>
  <si>
    <t>UINTAH BASIN MEDICAL CNTR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</si>
  <si>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</si>
  <si>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</si>
  <si>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</si>
  <si>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Sanpete Valley Hospital</t>
  </si>
  <si>
    <t>Instructions for ACO</t>
  </si>
  <si>
    <t>Blue Mountain Hospital</t>
  </si>
  <si>
    <t>IHC Riverton Hospital</t>
  </si>
  <si>
    <t>LDS Hospital</t>
  </si>
  <si>
    <t>Pay each hospital the amount shown in the Directed Payment column (C, H, M, or R)</t>
  </si>
  <si>
    <t>Record the Payment Amount in column D, I, N, or S</t>
  </si>
  <si>
    <t>Record the Paid Date in column E, J, O, or T</t>
  </si>
  <si>
    <t>Record the payment Reference Number in column F, K, P, or U</t>
  </si>
  <si>
    <t>Landmark Hosp Salt Lake</t>
  </si>
  <si>
    <t>Moab Regional Hospital</t>
  </si>
  <si>
    <t>Castleview Hospital LLC</t>
  </si>
  <si>
    <t>870269232020</t>
  </si>
  <si>
    <t>870269232212</t>
  </si>
  <si>
    <t>870269232291</t>
  </si>
  <si>
    <t>870318837007</t>
  </si>
  <si>
    <t>471210615001</t>
  </si>
  <si>
    <t>870269232307</t>
  </si>
  <si>
    <t>680562507001</t>
  </si>
  <si>
    <t>870269232261</t>
  </si>
  <si>
    <t>870269232341</t>
  </si>
  <si>
    <t>942854057207</t>
  </si>
  <si>
    <t>870269232338</t>
  </si>
  <si>
    <t>820588653001</t>
  </si>
  <si>
    <t>870322019001</t>
  </si>
  <si>
    <t>870269232209</t>
  </si>
  <si>
    <t>870269232176</t>
  </si>
  <si>
    <t>251925376001</t>
  </si>
  <si>
    <t>870269232274</t>
  </si>
  <si>
    <t>870333048001</t>
  </si>
  <si>
    <t>870619248011</t>
  </si>
  <si>
    <t>721254895009</t>
  </si>
  <si>
    <t>870269232033</t>
  </si>
  <si>
    <t>942854057033</t>
  </si>
  <si>
    <t>942854057197</t>
  </si>
  <si>
    <t>942854058211</t>
  </si>
  <si>
    <t>943430659001</t>
  </si>
  <si>
    <t>621795214002</t>
  </si>
  <si>
    <t>621650573021</t>
  </si>
  <si>
    <t>621831495013</t>
  </si>
  <si>
    <t>870276435005</t>
  </si>
  <si>
    <t>870269232162</t>
  </si>
  <si>
    <t>ProvName</t>
  </si>
  <si>
    <t>ProviderID</t>
  </si>
  <si>
    <t>Email spreadsheet to the Utah Department of Health (medicaiddirectedpayments@utah.gov) within 30 days of the end of the directed payment period.</t>
  </si>
  <si>
    <t>Utah Valley Specialty Hospital</t>
  </si>
  <si>
    <t>ORTHOPEDIC SPECIALTY HOSP</t>
  </si>
  <si>
    <t>PARK CITY MEDICAL CENTER</t>
  </si>
  <si>
    <t>PRIMARY CHILDRENS MED CNTR</t>
  </si>
  <si>
    <t>PROMISE HOSPITAL OF SALT LAKE</t>
  </si>
  <si>
    <t>UTAH VALLEY REG MED CNTR</t>
  </si>
  <si>
    <t>MOUNTAIN WEST MEDICAL CNTR (Tooele)</t>
  </si>
  <si>
    <t>Christus Marian Center</t>
  </si>
  <si>
    <t>Delta Community Med Cntr</t>
  </si>
  <si>
    <t>Fillmore Hospital</t>
  </si>
  <si>
    <t>Healthsouth</t>
  </si>
  <si>
    <t>Highland Ridge</t>
  </si>
  <si>
    <t>Jordan Valley Hosp Lp</t>
  </si>
  <si>
    <t>Mountain West Medical Cntr (Tooele)</t>
  </si>
  <si>
    <t>Northern Utah Rehabiliation Hospital</t>
  </si>
  <si>
    <t>Orthopedic Specialty Hosp</t>
  </si>
  <si>
    <t>Park City Medical Center</t>
  </si>
  <si>
    <t>Primary Childrens Med Cntr</t>
  </si>
  <si>
    <t>Promise Hospital Of Salt Lake</t>
  </si>
  <si>
    <t>Provo Canyon Behavioral Hospital</t>
  </si>
  <si>
    <t>Salt Lake City Behavioral Health</t>
  </si>
  <si>
    <t>Sevier Valley Medical Cntr</t>
  </si>
  <si>
    <t>Silverado Senior Living – Aspen Park</t>
  </si>
  <si>
    <t>South Davis Community Hospital</t>
  </si>
  <si>
    <t>Utah Valley Reg Med Cntr</t>
  </si>
  <si>
    <t>CASTLEVIEW HOSPITAL LLC</t>
  </si>
  <si>
    <t>621762357001</t>
  </si>
  <si>
    <t>SALT LAKE CITY BEHAVIORAL HEALTH</t>
  </si>
  <si>
    <t>271365684001</t>
  </si>
  <si>
    <t>CENTRAL VALLEY MEDICAL CTR</t>
  </si>
  <si>
    <t>876000887008</t>
  </si>
  <si>
    <t>26-36d-205 Payments</t>
  </si>
  <si>
    <t>ASHLEY REGIONAL MED CNTR</t>
  </si>
  <si>
    <t>621762532020</t>
  </si>
  <si>
    <t>BLUE MOUNTAIN HOSPITAL</t>
  </si>
  <si>
    <t>200743054001</t>
  </si>
  <si>
    <t>SHRINERS HOSP FOR CHILDREN</t>
  </si>
  <si>
    <t>362193608001</t>
  </si>
  <si>
    <t>2019-04</t>
  </si>
  <si>
    <t>SANPETE VALLEY HOSPITAL</t>
  </si>
  <si>
    <t>870269232288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</si>
</sst>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;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0" xfId="0" pivotButton="1"/>
    <xf numFmtId="3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0" fillId="0" borderId="0" xfId="0" applyAlignment="1">
      <alignment horizontal="right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5" xfId="0" applyNumberFormat="1" applyFill="1" applyBorder="1" applyProtection="1">
      <protection hidden="1"/>
    </xf>
    <xf numFmtId="164" fontId="0" fillId="0" borderId="6" xfId="0" applyNumberFormat="1" applyFill="1" applyBorder="1" applyProtection="1">
      <protection hidden="1"/>
    </xf>
    <xf numFmtId="164" fontId="0" fillId="0" borderId="6" xfId="0" applyNumberFormat="1" applyBorder="1" applyProtection="1">
      <protection locked="0" hidden="1"/>
    </xf>
    <xf numFmtId="14" fontId="0" fillId="0" borderId="6" xfId="0" applyNumberFormat="1" applyBorder="1" applyAlignment="1" applyProtection="1">
      <alignment horizontal="center"/>
      <protection locked="0" hidden="1"/>
    </xf>
    <xf numFmtId="0" fontId="0" fillId="0" borderId="7" xfId="0" applyBorder="1" applyProtection="1">
      <protection locked="0"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Fill="1" applyBorder="1" applyProtection="1">
      <protection hidden="1"/>
    </xf>
    <xf numFmtId="164" fontId="0" fillId="0" borderId="4" xfId="0" applyNumberFormat="1" applyFill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</cellXfs>
  <cellStyles count="2">
    <cellStyle name="Normal" xfId="0" builtinId="0"/>
    <cellStyle name="Normal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PERSONA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ACODirectedPmtRemoveFormulas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B10"/>
  <sheetViews>
    <sheetView showGridLines="0" tabSelected="1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11" t="s">
        <v>64</v>
      </c>
      <c r="B1" s="9"/>
    </row>
    <row r="2" spans="1:2" x14ac:dyDescent="0.2">
      <c r="A2" s="11"/>
      <c r="B2" s="9"/>
    </row>
    <row r="3" spans="1:2" x14ac:dyDescent="0.2">
      <c r="A3" s="11"/>
      <c r="B3" s="9"/>
    </row>
    <row r="4" spans="1:2" x14ac:dyDescent="0.2">
      <c r="A4" s="10">
        <v>1</v>
      </c>
      <c r="B4" s="9" t="s">
        <v>62</v>
      </c>
    </row>
    <row r="5" spans="1:2" x14ac:dyDescent="0.2">
      <c r="A5" s="10">
        <v>2</v>
      </c>
      <c r="B5" s="9" t="s">
        <v>68</v>
      </c>
    </row>
    <row r="6" spans="1:2" x14ac:dyDescent="0.2">
      <c r="A6" s="10">
        <v>3</v>
      </c>
      <c r="B6" s="9" t="s">
        <v>69</v>
      </c>
    </row>
    <row r="7" spans="1:2" x14ac:dyDescent="0.2">
      <c r="A7" s="10">
        <v>4</v>
      </c>
      <c r="B7" s="9" t="s">
        <v>70</v>
      </c>
    </row>
    <row r="8" spans="1:2" x14ac:dyDescent="0.2">
      <c r="A8" s="10">
        <v>5</v>
      </c>
      <c r="B8" s="9" t="s">
        <v>71</v>
      </c>
    </row>
    <row r="9" spans="1:2" ht="25.5" x14ac:dyDescent="0.2">
      <c r="A9" s="10">
        <v>6</v>
      </c>
      <c r="B9" s="9" t="s">
        <v>61</v>
      </c>
    </row>
    <row r="10" spans="1:2" ht="25.5" x14ac:dyDescent="0.2">
      <c r="A10" s="10">
        <v>7</v>
      </c>
      <c r="B10" s="9" t="s">
        <v>107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45"/>
  <sheetViews>
    <sheetView showGridLines="0" zoomScaleNormal="100" workbookViewId="0">
      <pane ySplit="7" topLeftCell="A8" activePane="bottomLeft" state="frozen"/>
      <selection pane="bottomLeft"/>
    </sheetView>
  </sheetViews>
  <sheetFormatPr defaultRowHeight="12.75" x14ac:dyDescent="0.2"/>
  <cols>
    <col min="1" max="1" width="39.5703125" bestFit="1" customWidth="1"/>
    <col min="2" max="2" width="20" bestFit="1" customWidth="1"/>
    <col min="3" max="3" width="18.7109375" bestFit="1" customWidth="1"/>
    <col min="4" max="7" width="13.85546875" bestFit="1" customWidth="1"/>
  </cols>
  <sheetData>
    <row r="1" spans="1:7" x14ac:dyDescent="0.2">
      <c r="C1" s="7" t="s">
        <v>23</v>
      </c>
      <c r="D1" s="7" t="s">
        <v>21</v>
      </c>
      <c r="E1" s="7" t="s">
        <v>22</v>
      </c>
      <c r="F1" s="7" t="s">
        <v>24</v>
      </c>
      <c r="G1" s="8" t="s">
        <v>0</v>
      </c>
    </row>
    <row r="2" spans="1:7" x14ac:dyDescent="0.2">
      <c r="B2" s="5" t="s">
        <v>139</v>
      </c>
      <c r="C2" s="3">
        <v>1011927.0851263177</v>
      </c>
      <c r="D2" s="3">
        <v>3298464.1909216442</v>
      </c>
      <c r="E2" s="3">
        <v>2637448.4199508205</v>
      </c>
      <c r="F2" s="3">
        <v>5280376.0582786063</v>
      </c>
      <c r="G2" s="4">
        <v>12228215.754277389</v>
      </c>
    </row>
    <row r="4" spans="1:7" x14ac:dyDescent="0.2">
      <c r="B4" s="7" t="s">
        <v>25</v>
      </c>
      <c r="C4" s="4">
        <f>C2/VLOOKUP("Grand Total",$A$8:$G$90,MATCH(C1,$A$7:$G$7,0),0)</f>
        <v>996.97249766139669</v>
      </c>
      <c r="D4" s="4">
        <f>D2/VLOOKUP("Grand Total",$A$8:$G$90,MATCH(D1,$A$7:$G$7,0),0)</f>
        <v>1756.3707086909715</v>
      </c>
      <c r="E4" s="4">
        <f>E2/VLOOKUP("Grand Total",$A$8:$G$90,MATCH(E1,$A$7:$G$7,0),0)</f>
        <v>1119.93563479865</v>
      </c>
      <c r="F4" s="4">
        <f t="shared" ref="F4:G4" si="0">F2/VLOOKUP("Grand Total",$A$8:$G$90,MATCH(F1,$A$7:$G$7,0),0)</f>
        <v>1375.097931843387</v>
      </c>
      <c r="G4" s="4">
        <f t="shared" si="0"/>
        <v>1345.5343039477762</v>
      </c>
    </row>
    <row r="5" spans="1:7" x14ac:dyDescent="0.2">
      <c r="D5" s="6"/>
    </row>
    <row r="6" spans="1:7" x14ac:dyDescent="0.2">
      <c r="B6" s="4"/>
      <c r="D6" s="6"/>
      <c r="E6" s="3"/>
      <c r="F6" s="3"/>
    </row>
    <row r="7" spans="1:7" x14ac:dyDescent="0.2">
      <c r="A7" s="1" t="s">
        <v>105</v>
      </c>
      <c r="B7" s="1" t="s">
        <v>106</v>
      </c>
      <c r="C7" s="7" t="s">
        <v>23</v>
      </c>
      <c r="D7" s="7" t="s">
        <v>21</v>
      </c>
      <c r="E7" s="7" t="s">
        <v>22</v>
      </c>
      <c r="F7" s="7" t="s">
        <v>24</v>
      </c>
      <c r="G7" s="7" t="s">
        <v>0</v>
      </c>
    </row>
    <row r="8" spans="1:7" x14ac:dyDescent="0.2">
      <c r="A8" t="s">
        <v>1</v>
      </c>
      <c r="B8" t="s">
        <v>75</v>
      </c>
      <c r="C8" s="2"/>
      <c r="D8" s="2">
        <v>2</v>
      </c>
      <c r="E8" s="2">
        <v>11</v>
      </c>
      <c r="F8" s="2">
        <v>68</v>
      </c>
      <c r="G8" s="2">
        <v>81</v>
      </c>
    </row>
    <row r="9" spans="1:7" x14ac:dyDescent="0.2">
      <c r="A9" t="s">
        <v>2</v>
      </c>
      <c r="B9" t="s">
        <v>76</v>
      </c>
      <c r="C9" s="2"/>
      <c r="D9" s="2"/>
      <c r="E9" s="2">
        <v>10</v>
      </c>
      <c r="F9" s="2">
        <v>168</v>
      </c>
      <c r="G9" s="2">
        <v>178</v>
      </c>
    </row>
    <row r="10" spans="1:7" x14ac:dyDescent="0.2">
      <c r="A10" t="s">
        <v>140</v>
      </c>
      <c r="B10" t="s">
        <v>141</v>
      </c>
      <c r="C10" s="2"/>
      <c r="D10" s="2">
        <v>13</v>
      </c>
      <c r="E10" s="2">
        <v>6</v>
      </c>
      <c r="F10" s="2"/>
      <c r="G10" s="2">
        <v>19</v>
      </c>
    </row>
    <row r="11" spans="1:7" x14ac:dyDescent="0.2">
      <c r="A11" t="s">
        <v>3</v>
      </c>
      <c r="B11" t="s">
        <v>77</v>
      </c>
      <c r="C11" s="2"/>
      <c r="D11" s="2"/>
      <c r="E11" s="2">
        <v>5</v>
      </c>
      <c r="F11" s="2">
        <v>14</v>
      </c>
      <c r="G11" s="2">
        <v>19</v>
      </c>
    </row>
    <row r="12" spans="1:7" x14ac:dyDescent="0.2">
      <c r="A12" t="s">
        <v>142</v>
      </c>
      <c r="B12" t="s">
        <v>143</v>
      </c>
      <c r="C12" s="2"/>
      <c r="D12" s="2"/>
      <c r="E12" s="2"/>
      <c r="F12" s="2">
        <v>2</v>
      </c>
      <c r="G12" s="2">
        <v>2</v>
      </c>
    </row>
    <row r="13" spans="1:7" x14ac:dyDescent="0.2">
      <c r="A13" t="s">
        <v>19</v>
      </c>
      <c r="B13" t="s">
        <v>78</v>
      </c>
      <c r="C13" s="2">
        <v>7</v>
      </c>
      <c r="D13" s="2">
        <v>11</v>
      </c>
      <c r="E13" s="2">
        <v>30</v>
      </c>
      <c r="F13" s="2">
        <v>7</v>
      </c>
      <c r="G13" s="2">
        <v>55</v>
      </c>
    </row>
    <row r="14" spans="1:7" x14ac:dyDescent="0.2">
      <c r="A14" t="s">
        <v>56</v>
      </c>
      <c r="B14" t="s">
        <v>79</v>
      </c>
      <c r="C14" s="2">
        <v>10</v>
      </c>
      <c r="D14" s="2">
        <v>3</v>
      </c>
      <c r="E14" s="2">
        <v>12</v>
      </c>
      <c r="F14" s="2"/>
      <c r="G14" s="2">
        <v>25</v>
      </c>
    </row>
    <row r="15" spans="1:7" x14ac:dyDescent="0.2">
      <c r="A15" t="s">
        <v>133</v>
      </c>
      <c r="B15" t="s">
        <v>134</v>
      </c>
      <c r="C15" s="2"/>
      <c r="D15" s="2"/>
      <c r="E15" s="2">
        <v>2</v>
      </c>
      <c r="F15" s="2"/>
      <c r="G15" s="2">
        <v>2</v>
      </c>
    </row>
    <row r="16" spans="1:7" x14ac:dyDescent="0.2">
      <c r="A16" t="s">
        <v>4</v>
      </c>
      <c r="B16" t="s">
        <v>80</v>
      </c>
      <c r="C16" s="2">
        <v>13</v>
      </c>
      <c r="D16" s="2">
        <v>7</v>
      </c>
      <c r="E16" s="2">
        <v>84</v>
      </c>
      <c r="F16" s="2">
        <v>33</v>
      </c>
      <c r="G16" s="2">
        <v>137</v>
      </c>
    </row>
    <row r="17" spans="1:7" x14ac:dyDescent="0.2">
      <c r="A17" t="s">
        <v>137</v>
      </c>
      <c r="B17" t="s">
        <v>138</v>
      </c>
      <c r="C17" s="2"/>
      <c r="D17" s="2">
        <v>1</v>
      </c>
      <c r="E17" s="2"/>
      <c r="F17" s="2"/>
      <c r="G17" s="2">
        <v>1</v>
      </c>
    </row>
    <row r="18" spans="1:7" x14ac:dyDescent="0.2">
      <c r="A18" t="s">
        <v>5</v>
      </c>
      <c r="B18" t="s">
        <v>81</v>
      </c>
      <c r="C18" s="2">
        <v>46</v>
      </c>
      <c r="D18" s="2">
        <v>48</v>
      </c>
      <c r="E18" s="2">
        <v>103</v>
      </c>
      <c r="F18" s="2">
        <v>8</v>
      </c>
      <c r="G18" s="2">
        <v>205</v>
      </c>
    </row>
    <row r="19" spans="1:7" x14ac:dyDescent="0.2">
      <c r="A19" t="s">
        <v>6</v>
      </c>
      <c r="B19" t="s">
        <v>82</v>
      </c>
      <c r="C19" s="2">
        <v>69</v>
      </c>
      <c r="D19" s="2">
        <v>76</v>
      </c>
      <c r="E19" s="2">
        <v>248</v>
      </c>
      <c r="F19" s="2">
        <v>210</v>
      </c>
      <c r="G19" s="2">
        <v>603</v>
      </c>
    </row>
    <row r="20" spans="1:7" x14ac:dyDescent="0.2">
      <c r="A20" t="s">
        <v>57</v>
      </c>
      <c r="B20" t="s">
        <v>83</v>
      </c>
      <c r="C20" s="2"/>
      <c r="D20" s="2">
        <v>2</v>
      </c>
      <c r="E20" s="2">
        <v>5</v>
      </c>
      <c r="F20" s="2">
        <v>10</v>
      </c>
      <c r="G20" s="2">
        <v>17</v>
      </c>
    </row>
    <row r="21" spans="1:7" x14ac:dyDescent="0.2">
      <c r="A21" t="s">
        <v>7</v>
      </c>
      <c r="B21" t="s">
        <v>84</v>
      </c>
      <c r="C21" s="2">
        <v>20</v>
      </c>
      <c r="D21" s="2">
        <v>6</v>
      </c>
      <c r="E21" s="2">
        <v>35</v>
      </c>
      <c r="F21" s="2">
        <v>179</v>
      </c>
      <c r="G21" s="2">
        <v>240</v>
      </c>
    </row>
    <row r="22" spans="1:7" x14ac:dyDescent="0.2">
      <c r="A22" t="s">
        <v>8</v>
      </c>
      <c r="B22" t="s">
        <v>85</v>
      </c>
      <c r="C22" s="2">
        <v>36</v>
      </c>
      <c r="D22" s="2">
        <v>179</v>
      </c>
      <c r="E22" s="2">
        <v>157</v>
      </c>
      <c r="F22" s="2">
        <v>747</v>
      </c>
      <c r="G22" s="2">
        <v>1119</v>
      </c>
    </row>
    <row r="23" spans="1:7" x14ac:dyDescent="0.2">
      <c r="A23" t="s">
        <v>9</v>
      </c>
      <c r="B23" t="s">
        <v>86</v>
      </c>
      <c r="C23" s="2">
        <v>38</v>
      </c>
      <c r="D23" s="2">
        <v>227</v>
      </c>
      <c r="E23" s="2">
        <v>57</v>
      </c>
      <c r="F23" s="2">
        <v>39</v>
      </c>
      <c r="G23" s="2">
        <v>361</v>
      </c>
    </row>
    <row r="24" spans="1:7" x14ac:dyDescent="0.2">
      <c r="A24" t="s">
        <v>20</v>
      </c>
      <c r="B24" t="s">
        <v>87</v>
      </c>
      <c r="C24" s="2"/>
      <c r="D24" s="2">
        <v>43</v>
      </c>
      <c r="E24" s="2">
        <v>58</v>
      </c>
      <c r="F24" s="2">
        <v>5</v>
      </c>
      <c r="G24" s="2">
        <v>106</v>
      </c>
    </row>
    <row r="25" spans="1:7" x14ac:dyDescent="0.2">
      <c r="A25" t="s">
        <v>10</v>
      </c>
      <c r="B25" t="s">
        <v>88</v>
      </c>
      <c r="C25" s="2">
        <v>7</v>
      </c>
      <c r="D25" s="2">
        <v>48</v>
      </c>
      <c r="E25" s="2">
        <v>30</v>
      </c>
      <c r="F25" s="2">
        <v>245</v>
      </c>
      <c r="G25" s="2">
        <v>330</v>
      </c>
    </row>
    <row r="26" spans="1:7" x14ac:dyDescent="0.2">
      <c r="A26" t="s">
        <v>11</v>
      </c>
      <c r="B26" t="s">
        <v>89</v>
      </c>
      <c r="C26" s="2">
        <v>160</v>
      </c>
      <c r="D26" s="2">
        <v>16</v>
      </c>
      <c r="E26" s="2">
        <v>58</v>
      </c>
      <c r="F26" s="2">
        <v>110</v>
      </c>
      <c r="G26" s="2">
        <v>344</v>
      </c>
    </row>
    <row r="27" spans="1:7" x14ac:dyDescent="0.2">
      <c r="A27" t="s">
        <v>12</v>
      </c>
      <c r="B27" t="s">
        <v>90</v>
      </c>
      <c r="C27" s="2">
        <v>8</v>
      </c>
      <c r="D27" s="2">
        <v>5</v>
      </c>
      <c r="E27" s="2">
        <v>31</v>
      </c>
      <c r="F27" s="2">
        <v>4</v>
      </c>
      <c r="G27" s="2">
        <v>48</v>
      </c>
    </row>
    <row r="28" spans="1:7" x14ac:dyDescent="0.2">
      <c r="A28" t="s">
        <v>13</v>
      </c>
      <c r="B28" t="s">
        <v>91</v>
      </c>
      <c r="C28" s="2">
        <v>52</v>
      </c>
      <c r="D28" s="2">
        <v>51</v>
      </c>
      <c r="E28" s="2">
        <v>131</v>
      </c>
      <c r="F28" s="2">
        <v>582</v>
      </c>
      <c r="G28" s="2">
        <v>816</v>
      </c>
    </row>
    <row r="29" spans="1:7" x14ac:dyDescent="0.2">
      <c r="A29" t="s">
        <v>58</v>
      </c>
      <c r="B29" t="s">
        <v>92</v>
      </c>
      <c r="C29" s="2">
        <v>4</v>
      </c>
      <c r="D29" s="2">
        <v>13</v>
      </c>
      <c r="E29" s="2">
        <v>36</v>
      </c>
      <c r="F29" s="2">
        <v>3</v>
      </c>
      <c r="G29" s="2">
        <v>56</v>
      </c>
    </row>
    <row r="30" spans="1:7" x14ac:dyDescent="0.2">
      <c r="A30" t="s">
        <v>114</v>
      </c>
      <c r="B30" t="s">
        <v>93</v>
      </c>
      <c r="C30" s="2">
        <v>19</v>
      </c>
      <c r="D30" s="2">
        <v>14</v>
      </c>
      <c r="E30" s="2">
        <v>20</v>
      </c>
      <c r="F30" s="2">
        <v>13</v>
      </c>
      <c r="G30" s="2">
        <v>66</v>
      </c>
    </row>
    <row r="31" spans="1:7" x14ac:dyDescent="0.2">
      <c r="A31" t="s">
        <v>14</v>
      </c>
      <c r="B31" t="s">
        <v>94</v>
      </c>
      <c r="C31" s="2">
        <v>82</v>
      </c>
      <c r="D31" s="2">
        <v>34</v>
      </c>
      <c r="E31" s="2">
        <v>255</v>
      </c>
      <c r="F31" s="2">
        <v>28</v>
      </c>
      <c r="G31" s="2">
        <v>399</v>
      </c>
    </row>
    <row r="32" spans="1:7" x14ac:dyDescent="0.2">
      <c r="A32" t="s">
        <v>15</v>
      </c>
      <c r="B32" t="s">
        <v>95</v>
      </c>
      <c r="C32" s="2"/>
      <c r="D32" s="2">
        <v>9</v>
      </c>
      <c r="E32" s="2"/>
      <c r="F32" s="2">
        <v>60</v>
      </c>
      <c r="G32" s="2">
        <v>69</v>
      </c>
    </row>
    <row r="33" spans="1:9" x14ac:dyDescent="0.2">
      <c r="A33" t="s">
        <v>109</v>
      </c>
      <c r="B33" t="s">
        <v>96</v>
      </c>
      <c r="C33" s="2"/>
      <c r="D33" s="2"/>
      <c r="E33" s="2"/>
      <c r="F33" s="2">
        <v>1</v>
      </c>
      <c r="G33" s="2">
        <v>1</v>
      </c>
    </row>
    <row r="34" spans="1:9" x14ac:dyDescent="0.2">
      <c r="A34" t="s">
        <v>110</v>
      </c>
      <c r="B34" t="s">
        <v>97</v>
      </c>
      <c r="C34" s="2">
        <v>5</v>
      </c>
      <c r="D34" s="2"/>
      <c r="E34" s="2"/>
      <c r="F34" s="2">
        <v>1</v>
      </c>
      <c r="G34" s="2">
        <v>6</v>
      </c>
      <c r="I34" s="3"/>
    </row>
    <row r="35" spans="1:9" x14ac:dyDescent="0.2">
      <c r="A35" t="s">
        <v>111</v>
      </c>
      <c r="B35" t="s">
        <v>98</v>
      </c>
      <c r="C35" s="2">
        <v>155</v>
      </c>
      <c r="D35" s="2">
        <v>589</v>
      </c>
      <c r="E35" s="2">
        <v>378</v>
      </c>
      <c r="F35" s="2">
        <v>572</v>
      </c>
      <c r="G35" s="2">
        <v>1694</v>
      </c>
    </row>
    <row r="36" spans="1:9" x14ac:dyDescent="0.2">
      <c r="A36" t="s">
        <v>112</v>
      </c>
      <c r="B36" t="s">
        <v>99</v>
      </c>
      <c r="C36" s="2"/>
      <c r="D36" s="2">
        <v>11</v>
      </c>
      <c r="E36" s="2">
        <v>36</v>
      </c>
      <c r="F36" s="2"/>
      <c r="G36" s="2">
        <v>47</v>
      </c>
    </row>
    <row r="37" spans="1:9" x14ac:dyDescent="0.2">
      <c r="A37" t="s">
        <v>135</v>
      </c>
      <c r="B37" t="s">
        <v>136</v>
      </c>
      <c r="C37" s="2"/>
      <c r="D37" s="2">
        <v>11</v>
      </c>
      <c r="E37" s="2"/>
      <c r="F37" s="2"/>
      <c r="G37" s="2">
        <v>11</v>
      </c>
    </row>
    <row r="38" spans="1:9" x14ac:dyDescent="0.2">
      <c r="A38" t="s">
        <v>16</v>
      </c>
      <c r="B38" t="s">
        <v>100</v>
      </c>
      <c r="C38" s="2">
        <v>46</v>
      </c>
      <c r="D38" s="2">
        <v>41</v>
      </c>
      <c r="E38" s="2">
        <v>18</v>
      </c>
      <c r="F38" s="2">
        <v>14</v>
      </c>
      <c r="G38" s="2">
        <v>119</v>
      </c>
    </row>
    <row r="39" spans="1:9" x14ac:dyDescent="0.2">
      <c r="A39" t="s">
        <v>147</v>
      </c>
      <c r="B39" t="s">
        <v>148</v>
      </c>
      <c r="C39" s="2"/>
      <c r="D39" s="2">
        <v>2</v>
      </c>
      <c r="E39" s="2">
        <v>5</v>
      </c>
      <c r="F39" s="2"/>
      <c r="G39" s="2">
        <v>7</v>
      </c>
    </row>
    <row r="40" spans="1:9" x14ac:dyDescent="0.2">
      <c r="A40" t="s">
        <v>144</v>
      </c>
      <c r="B40" t="s">
        <v>145</v>
      </c>
      <c r="C40" s="2"/>
      <c r="D40" s="2">
        <v>2</v>
      </c>
      <c r="E40" s="2"/>
      <c r="F40" s="2">
        <v>4</v>
      </c>
      <c r="G40" s="2">
        <v>6</v>
      </c>
    </row>
    <row r="41" spans="1:9" x14ac:dyDescent="0.2">
      <c r="A41" t="s">
        <v>17</v>
      </c>
      <c r="B41" t="s">
        <v>101</v>
      </c>
      <c r="C41" s="2">
        <v>132</v>
      </c>
      <c r="D41" s="2">
        <v>222</v>
      </c>
      <c r="E41" s="2">
        <v>351</v>
      </c>
      <c r="F41" s="2">
        <v>110</v>
      </c>
      <c r="G41" s="2">
        <v>815</v>
      </c>
    </row>
    <row r="42" spans="1:9" x14ac:dyDescent="0.2">
      <c r="A42" t="s">
        <v>18</v>
      </c>
      <c r="B42" t="s">
        <v>102</v>
      </c>
      <c r="C42" s="2">
        <v>96</v>
      </c>
      <c r="D42" s="2">
        <v>47</v>
      </c>
      <c r="E42" s="2">
        <v>83</v>
      </c>
      <c r="F42" s="2">
        <v>35</v>
      </c>
      <c r="G42" s="2">
        <v>261</v>
      </c>
    </row>
    <row r="43" spans="1:9" x14ac:dyDescent="0.2">
      <c r="A43" t="s">
        <v>59</v>
      </c>
      <c r="B43" t="s">
        <v>103</v>
      </c>
      <c r="C43" s="2"/>
      <c r="D43" s="2"/>
      <c r="E43" s="2">
        <v>2</v>
      </c>
      <c r="F43" s="2"/>
      <c r="G43" s="2">
        <v>2</v>
      </c>
    </row>
    <row r="44" spans="1:9" x14ac:dyDescent="0.2">
      <c r="A44" t="s">
        <v>113</v>
      </c>
      <c r="B44" t="s">
        <v>104</v>
      </c>
      <c r="C44" s="2">
        <v>10</v>
      </c>
      <c r="D44" s="2">
        <v>145</v>
      </c>
      <c r="E44" s="2">
        <v>98</v>
      </c>
      <c r="F44" s="2">
        <v>568</v>
      </c>
      <c r="G44" s="2">
        <v>821</v>
      </c>
    </row>
    <row r="45" spans="1:9" x14ac:dyDescent="0.2">
      <c r="A45" t="s">
        <v>0</v>
      </c>
      <c r="C45" s="2">
        <v>1015</v>
      </c>
      <c r="D45" s="2">
        <v>1878</v>
      </c>
      <c r="E45" s="2">
        <v>2355</v>
      </c>
      <c r="F45" s="2">
        <v>3840</v>
      </c>
      <c r="G45" s="2">
        <v>9088</v>
      </c>
    </row>
  </sheetData>
  <conditionalFormatting sqref="D5:D6">
    <cfRule type="cellIs" dxfId="14" priority="2" operator="notEqual">
      <formula>0</formula>
    </cfRule>
  </conditionalFormatting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56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RowHeight="12.75" x14ac:dyDescent="0.2"/>
  <cols>
    <col min="1" max="1" width="34.42578125" style="13" bestFit="1" customWidth="1"/>
    <col min="2" max="2" width="13.5703125" style="13" customWidth="1"/>
    <col min="3" max="6" width="14.28515625" style="13" customWidth="1"/>
    <col min="7" max="7" width="13.5703125" style="13" customWidth="1"/>
    <col min="8" max="11" width="14.28515625" style="13" customWidth="1"/>
    <col min="12" max="12" width="13.5703125" style="13" customWidth="1"/>
    <col min="13" max="16" width="14.28515625" style="13" customWidth="1"/>
    <col min="17" max="17" width="13.5703125" style="13" customWidth="1"/>
    <col min="18" max="21" width="14.28515625" style="13" customWidth="1"/>
    <col min="22" max="16384" width="9.140625" style="13"/>
  </cols>
  <sheetData>
    <row r="1" spans="1:21" x14ac:dyDescent="0.2">
      <c r="A1" s="12" t="s">
        <v>26</v>
      </c>
      <c r="B1" s="12"/>
    </row>
    <row r="2" spans="1:21" x14ac:dyDescent="0.2">
      <c r="A2" s="13" t="s">
        <v>146</v>
      </c>
      <c r="B2" s="29" t="s">
        <v>23</v>
      </c>
      <c r="C2" s="29"/>
      <c r="D2" s="29"/>
      <c r="E2" s="29"/>
      <c r="F2" s="29"/>
      <c r="G2" s="30" t="s">
        <v>21</v>
      </c>
      <c r="H2" s="31"/>
      <c r="I2" s="31"/>
      <c r="J2" s="31"/>
      <c r="K2" s="32"/>
      <c r="L2" s="30" t="s">
        <v>22</v>
      </c>
      <c r="M2" s="31"/>
      <c r="N2" s="31"/>
      <c r="O2" s="31"/>
      <c r="P2" s="32"/>
      <c r="Q2" s="30" t="s">
        <v>24</v>
      </c>
      <c r="R2" s="31"/>
      <c r="S2" s="31"/>
      <c r="T2" s="31"/>
      <c r="U2" s="32"/>
    </row>
    <row r="3" spans="1:21" ht="38.25" x14ac:dyDescent="0.2">
      <c r="A3" s="14" t="s">
        <v>55</v>
      </c>
      <c r="B3" s="15" t="s">
        <v>60</v>
      </c>
      <c r="C3" s="15" t="s">
        <v>51</v>
      </c>
      <c r="D3" s="15" t="s">
        <v>53</v>
      </c>
      <c r="E3" s="15" t="s">
        <v>52</v>
      </c>
      <c r="F3" s="15" t="s">
        <v>54</v>
      </c>
      <c r="G3" s="15" t="s">
        <v>60</v>
      </c>
      <c r="H3" s="15" t="s">
        <v>51</v>
      </c>
      <c r="I3" s="15" t="s">
        <v>53</v>
      </c>
      <c r="J3" s="15" t="s">
        <v>52</v>
      </c>
      <c r="K3" s="15" t="s">
        <v>54</v>
      </c>
      <c r="L3" s="15" t="s">
        <v>60</v>
      </c>
      <c r="M3" s="15" t="s">
        <v>51</v>
      </c>
      <c r="N3" s="15" t="s">
        <v>53</v>
      </c>
      <c r="O3" s="15" t="s">
        <v>52</v>
      </c>
      <c r="P3" s="15" t="s">
        <v>54</v>
      </c>
      <c r="Q3" s="15" t="s">
        <v>60</v>
      </c>
      <c r="R3" s="15" t="s">
        <v>51</v>
      </c>
      <c r="S3" s="15" t="s">
        <v>53</v>
      </c>
      <c r="T3" s="15" t="s">
        <v>52</v>
      </c>
      <c r="U3" s="15" t="s">
        <v>54</v>
      </c>
    </row>
    <row r="4" spans="1:21" x14ac:dyDescent="0.2">
      <c r="A4" s="16" t="s">
        <v>27</v>
      </c>
      <c r="B4" s="17">
        <v>0</v>
      </c>
      <c r="C4" s="18">
        <v>0</v>
      </c>
      <c r="D4" s="19">
        <v>0</v>
      </c>
      <c r="E4" s="20"/>
      <c r="F4" s="21"/>
      <c r="G4" s="17">
        <v>0</v>
      </c>
      <c r="H4" s="18">
        <v>3512.74</v>
      </c>
      <c r="I4" s="19">
        <v>0</v>
      </c>
      <c r="J4" s="20"/>
      <c r="K4" s="21"/>
      <c r="L4" s="17">
        <v>0</v>
      </c>
      <c r="M4" s="18">
        <v>12319.29</v>
      </c>
      <c r="N4" s="19">
        <v>0</v>
      </c>
      <c r="O4" s="20"/>
      <c r="P4" s="21"/>
      <c r="Q4" s="17">
        <v>5133.6499999999996</v>
      </c>
      <c r="R4" s="18">
        <v>93506.66</v>
      </c>
      <c r="S4" s="19">
        <v>0</v>
      </c>
      <c r="T4" s="20"/>
      <c r="U4" s="21"/>
    </row>
    <row r="5" spans="1:21" x14ac:dyDescent="0.2">
      <c r="A5" s="16" t="s">
        <v>28</v>
      </c>
      <c r="B5" s="17">
        <v>0</v>
      </c>
      <c r="C5" s="18">
        <v>0</v>
      </c>
      <c r="D5" s="19">
        <v>0</v>
      </c>
      <c r="E5" s="20"/>
      <c r="F5" s="21"/>
      <c r="G5" s="17">
        <v>0</v>
      </c>
      <c r="H5" s="18">
        <v>0</v>
      </c>
      <c r="I5" s="19">
        <v>0</v>
      </c>
      <c r="J5" s="20"/>
      <c r="K5" s="21"/>
      <c r="L5" s="17">
        <v>0</v>
      </c>
      <c r="M5" s="18">
        <v>11199.36</v>
      </c>
      <c r="N5" s="19">
        <v>0</v>
      </c>
      <c r="O5" s="20"/>
      <c r="P5" s="21"/>
      <c r="Q5" s="17">
        <v>3110.04</v>
      </c>
      <c r="R5" s="18">
        <v>231016.45</v>
      </c>
      <c r="S5" s="19">
        <v>0</v>
      </c>
      <c r="T5" s="20"/>
      <c r="U5" s="21"/>
    </row>
    <row r="6" spans="1:21" x14ac:dyDescent="0.2">
      <c r="A6" s="16" t="s">
        <v>29</v>
      </c>
      <c r="B6" s="17">
        <v>0</v>
      </c>
      <c r="C6" s="18">
        <v>0</v>
      </c>
      <c r="D6" s="19">
        <v>0</v>
      </c>
      <c r="E6" s="20"/>
      <c r="F6" s="21"/>
      <c r="G6" s="17">
        <v>0</v>
      </c>
      <c r="H6" s="18">
        <v>22832.82</v>
      </c>
      <c r="I6" s="19">
        <v>0</v>
      </c>
      <c r="J6" s="20"/>
      <c r="K6" s="21"/>
      <c r="L6" s="17">
        <v>0</v>
      </c>
      <c r="M6" s="18">
        <v>6719.61</v>
      </c>
      <c r="N6" s="19">
        <v>0</v>
      </c>
      <c r="O6" s="20"/>
      <c r="P6" s="21"/>
      <c r="Q6" s="17">
        <v>0</v>
      </c>
      <c r="R6" s="18">
        <v>0</v>
      </c>
      <c r="S6" s="19">
        <v>0</v>
      </c>
      <c r="T6" s="20"/>
      <c r="U6" s="21"/>
    </row>
    <row r="7" spans="1:21" x14ac:dyDescent="0.2">
      <c r="A7" s="16" t="s">
        <v>30</v>
      </c>
      <c r="B7" s="17">
        <v>0</v>
      </c>
      <c r="C7" s="18">
        <v>0</v>
      </c>
      <c r="D7" s="19">
        <v>0</v>
      </c>
      <c r="E7" s="20"/>
      <c r="F7" s="21"/>
      <c r="G7" s="17">
        <v>0</v>
      </c>
      <c r="H7" s="18">
        <v>0</v>
      </c>
      <c r="I7" s="19">
        <v>0</v>
      </c>
      <c r="J7" s="20"/>
      <c r="K7" s="21"/>
      <c r="L7" s="17">
        <v>0</v>
      </c>
      <c r="M7" s="18">
        <v>5599.68</v>
      </c>
      <c r="N7" s="19">
        <v>0</v>
      </c>
      <c r="O7" s="20"/>
      <c r="P7" s="21"/>
      <c r="Q7" s="17">
        <v>0</v>
      </c>
      <c r="R7" s="18">
        <v>19251.37</v>
      </c>
      <c r="S7" s="19">
        <v>0</v>
      </c>
      <c r="T7" s="20"/>
      <c r="U7" s="21"/>
    </row>
    <row r="8" spans="1:21" x14ac:dyDescent="0.2">
      <c r="A8" s="16" t="s">
        <v>65</v>
      </c>
      <c r="B8" s="17">
        <v>0</v>
      </c>
      <c r="C8" s="18">
        <v>0</v>
      </c>
      <c r="D8" s="19">
        <v>0</v>
      </c>
      <c r="E8" s="20"/>
      <c r="F8" s="21"/>
      <c r="G8" s="17">
        <v>0</v>
      </c>
      <c r="H8" s="18">
        <v>0</v>
      </c>
      <c r="I8" s="19">
        <v>0</v>
      </c>
      <c r="J8" s="20"/>
      <c r="K8" s="21"/>
      <c r="L8" s="17">
        <v>0</v>
      </c>
      <c r="M8" s="18">
        <v>0</v>
      </c>
      <c r="N8" s="19">
        <v>0</v>
      </c>
      <c r="O8" s="20"/>
      <c r="P8" s="21"/>
      <c r="Q8" s="17">
        <v>0</v>
      </c>
      <c r="R8" s="18">
        <v>2750.2</v>
      </c>
      <c r="S8" s="19">
        <v>0</v>
      </c>
      <c r="T8" s="20"/>
      <c r="U8" s="21"/>
    </row>
    <row r="9" spans="1:21" x14ac:dyDescent="0.2">
      <c r="A9" s="16" t="s">
        <v>31</v>
      </c>
      <c r="B9" s="17">
        <v>0</v>
      </c>
      <c r="C9" s="18">
        <v>6978.81</v>
      </c>
      <c r="D9" s="19">
        <v>0</v>
      </c>
      <c r="E9" s="20"/>
      <c r="F9" s="21"/>
      <c r="G9" s="17">
        <v>0</v>
      </c>
      <c r="H9" s="18">
        <v>19320.080000000002</v>
      </c>
      <c r="I9" s="19">
        <v>0</v>
      </c>
      <c r="J9" s="20"/>
      <c r="K9" s="21"/>
      <c r="L9" s="17">
        <v>7182.79</v>
      </c>
      <c r="M9" s="18">
        <v>33598.07</v>
      </c>
      <c r="N9" s="19">
        <v>0</v>
      </c>
      <c r="O9" s="20"/>
      <c r="P9" s="21"/>
      <c r="Q9" s="17">
        <v>0</v>
      </c>
      <c r="R9" s="18">
        <v>9625.69</v>
      </c>
      <c r="S9" s="19">
        <v>0</v>
      </c>
      <c r="T9" s="20"/>
      <c r="U9" s="21"/>
    </row>
    <row r="10" spans="1:21" x14ac:dyDescent="0.2">
      <c r="A10" s="16" t="s">
        <v>32</v>
      </c>
      <c r="B10" s="17">
        <v>0</v>
      </c>
      <c r="C10" s="18">
        <v>9969.7199999999993</v>
      </c>
      <c r="D10" s="19">
        <v>0</v>
      </c>
      <c r="E10" s="20"/>
      <c r="F10" s="21"/>
      <c r="G10" s="17">
        <v>0</v>
      </c>
      <c r="H10" s="18">
        <v>5269.11</v>
      </c>
      <c r="I10" s="19">
        <v>0</v>
      </c>
      <c r="J10" s="20"/>
      <c r="K10" s="21"/>
      <c r="L10" s="17">
        <v>1743.44</v>
      </c>
      <c r="M10" s="18">
        <v>13439.23</v>
      </c>
      <c r="N10" s="19">
        <v>0</v>
      </c>
      <c r="O10" s="20"/>
      <c r="P10" s="21"/>
      <c r="Q10" s="17">
        <v>0</v>
      </c>
      <c r="R10" s="18">
        <v>0</v>
      </c>
      <c r="S10" s="19">
        <v>0</v>
      </c>
      <c r="T10" s="20"/>
      <c r="U10" s="21"/>
    </row>
    <row r="11" spans="1:21" x14ac:dyDescent="0.2">
      <c r="A11" s="16" t="s">
        <v>74</v>
      </c>
      <c r="B11" s="17">
        <v>0</v>
      </c>
      <c r="C11" s="18">
        <v>0</v>
      </c>
      <c r="D11" s="19">
        <v>0</v>
      </c>
      <c r="E11" s="20"/>
      <c r="F11" s="21"/>
      <c r="G11" s="17">
        <v>0</v>
      </c>
      <c r="H11" s="18">
        <v>0</v>
      </c>
      <c r="I11" s="19">
        <v>0</v>
      </c>
      <c r="J11" s="20"/>
      <c r="K11" s="21"/>
      <c r="L11" s="17">
        <v>0</v>
      </c>
      <c r="M11" s="18">
        <v>2239.87</v>
      </c>
      <c r="N11" s="19">
        <v>0</v>
      </c>
      <c r="O11" s="20"/>
      <c r="P11" s="21"/>
      <c r="Q11" s="17">
        <v>0</v>
      </c>
      <c r="R11" s="18">
        <v>0</v>
      </c>
      <c r="S11" s="19">
        <v>0</v>
      </c>
      <c r="T11" s="20"/>
      <c r="U11" s="21"/>
    </row>
    <row r="12" spans="1:21" x14ac:dyDescent="0.2">
      <c r="A12" s="16" t="s">
        <v>33</v>
      </c>
      <c r="B12" s="17">
        <v>5582.01</v>
      </c>
      <c r="C12" s="18">
        <v>12960.64</v>
      </c>
      <c r="D12" s="19">
        <v>0</v>
      </c>
      <c r="E12" s="20"/>
      <c r="F12" s="21"/>
      <c r="G12" s="17">
        <v>0</v>
      </c>
      <c r="H12" s="18">
        <v>12294.59</v>
      </c>
      <c r="I12" s="19">
        <v>0</v>
      </c>
      <c r="J12" s="20"/>
      <c r="K12" s="21"/>
      <c r="L12" s="17">
        <v>10209.98</v>
      </c>
      <c r="M12" s="18">
        <v>94074.59</v>
      </c>
      <c r="N12" s="19">
        <v>0</v>
      </c>
      <c r="O12" s="20"/>
      <c r="P12" s="21"/>
      <c r="Q12" s="17">
        <v>0</v>
      </c>
      <c r="R12" s="18">
        <v>45378.23</v>
      </c>
      <c r="S12" s="19">
        <v>0</v>
      </c>
      <c r="T12" s="20"/>
      <c r="U12" s="21"/>
    </row>
    <row r="13" spans="1:21" x14ac:dyDescent="0.2">
      <c r="A13" s="16" t="s">
        <v>34</v>
      </c>
      <c r="B13" s="17">
        <v>0</v>
      </c>
      <c r="C13" s="18">
        <v>0</v>
      </c>
      <c r="D13" s="19">
        <v>0</v>
      </c>
      <c r="E13" s="20"/>
      <c r="F13" s="21"/>
      <c r="G13" s="17">
        <v>0</v>
      </c>
      <c r="H13" s="18">
        <v>1756.37</v>
      </c>
      <c r="I13" s="19">
        <v>0</v>
      </c>
      <c r="J13" s="20"/>
      <c r="K13" s="21"/>
      <c r="L13" s="17">
        <v>0</v>
      </c>
      <c r="M13" s="18">
        <v>0</v>
      </c>
      <c r="N13" s="19">
        <v>0</v>
      </c>
      <c r="O13" s="20"/>
      <c r="P13" s="21"/>
      <c r="Q13" s="17">
        <v>0</v>
      </c>
      <c r="R13" s="18">
        <v>0</v>
      </c>
      <c r="S13" s="19">
        <v>0</v>
      </c>
      <c r="T13" s="20"/>
      <c r="U13" s="21"/>
    </row>
    <row r="14" spans="1:21" x14ac:dyDescent="0.2">
      <c r="A14" s="16" t="s">
        <v>115</v>
      </c>
      <c r="B14" s="17">
        <v>0</v>
      </c>
      <c r="C14" s="18">
        <v>0</v>
      </c>
      <c r="D14" s="19">
        <v>0</v>
      </c>
      <c r="E14" s="20"/>
      <c r="F14" s="21"/>
      <c r="G14" s="17">
        <v>0</v>
      </c>
      <c r="H14" s="18">
        <v>0</v>
      </c>
      <c r="I14" s="19">
        <v>0</v>
      </c>
      <c r="J14" s="20"/>
      <c r="K14" s="21"/>
      <c r="L14" s="17">
        <v>0</v>
      </c>
      <c r="M14" s="18">
        <v>0</v>
      </c>
      <c r="N14" s="19">
        <v>0</v>
      </c>
      <c r="O14" s="20"/>
      <c r="P14" s="21"/>
      <c r="Q14" s="17">
        <v>0</v>
      </c>
      <c r="R14" s="18">
        <v>0</v>
      </c>
      <c r="S14" s="19">
        <v>0</v>
      </c>
      <c r="T14" s="20"/>
      <c r="U14" s="21"/>
    </row>
    <row r="15" spans="1:21" x14ac:dyDescent="0.2">
      <c r="A15" s="16" t="s">
        <v>35</v>
      </c>
      <c r="B15" s="17">
        <v>16177.65</v>
      </c>
      <c r="C15" s="18">
        <v>45860.73</v>
      </c>
      <c r="D15" s="19">
        <v>0</v>
      </c>
      <c r="E15" s="20"/>
      <c r="F15" s="21"/>
      <c r="G15" s="17">
        <v>0</v>
      </c>
      <c r="H15" s="18">
        <v>84305.79</v>
      </c>
      <c r="I15" s="19">
        <v>0</v>
      </c>
      <c r="J15" s="20"/>
      <c r="K15" s="21"/>
      <c r="L15" s="17">
        <v>9565.86</v>
      </c>
      <c r="M15" s="18">
        <v>115353.37</v>
      </c>
      <c r="N15" s="19">
        <v>0</v>
      </c>
      <c r="O15" s="20"/>
      <c r="P15" s="21"/>
      <c r="Q15" s="17">
        <v>692.85</v>
      </c>
      <c r="R15" s="18">
        <v>11000.78</v>
      </c>
      <c r="S15" s="19">
        <v>0</v>
      </c>
      <c r="T15" s="20"/>
      <c r="U15" s="21"/>
    </row>
    <row r="16" spans="1:21" x14ac:dyDescent="0.2">
      <c r="A16" s="16" t="s">
        <v>116</v>
      </c>
      <c r="B16" s="17">
        <v>0</v>
      </c>
      <c r="C16" s="18">
        <v>0</v>
      </c>
      <c r="D16" s="19">
        <v>0</v>
      </c>
      <c r="E16" s="20"/>
      <c r="F16" s="21"/>
      <c r="G16" s="17">
        <v>0</v>
      </c>
      <c r="H16" s="18">
        <v>0</v>
      </c>
      <c r="I16" s="19">
        <v>0</v>
      </c>
      <c r="J16" s="20"/>
      <c r="K16" s="21"/>
      <c r="L16" s="17">
        <v>0</v>
      </c>
      <c r="M16" s="18">
        <v>0</v>
      </c>
      <c r="N16" s="19">
        <v>0</v>
      </c>
      <c r="O16" s="20"/>
      <c r="P16" s="21"/>
      <c r="Q16" s="17">
        <v>0</v>
      </c>
      <c r="R16" s="18">
        <v>0</v>
      </c>
      <c r="S16" s="19">
        <v>0</v>
      </c>
      <c r="T16" s="20"/>
      <c r="U16" s="21"/>
    </row>
    <row r="17" spans="1:21" x14ac:dyDescent="0.2">
      <c r="A17" s="16" t="s">
        <v>36</v>
      </c>
      <c r="B17" s="17">
        <v>921.19</v>
      </c>
      <c r="C17" s="18">
        <v>68791.100000000006</v>
      </c>
      <c r="D17" s="19">
        <v>0</v>
      </c>
      <c r="E17" s="20"/>
      <c r="F17" s="21"/>
      <c r="G17" s="17">
        <v>0</v>
      </c>
      <c r="H17" s="18">
        <v>133484.17000000001</v>
      </c>
      <c r="I17" s="19">
        <v>0</v>
      </c>
      <c r="J17" s="20"/>
      <c r="K17" s="21"/>
      <c r="L17" s="17">
        <v>21636.2</v>
      </c>
      <c r="M17" s="18">
        <v>277744.03999999998</v>
      </c>
      <c r="N17" s="19">
        <v>0</v>
      </c>
      <c r="O17" s="20"/>
      <c r="P17" s="21"/>
      <c r="Q17" s="17">
        <v>197964.73</v>
      </c>
      <c r="R17" s="18">
        <v>288770.57</v>
      </c>
      <c r="S17" s="19">
        <v>0</v>
      </c>
      <c r="T17" s="20"/>
      <c r="U17" s="21"/>
    </row>
    <row r="18" spans="1:21" x14ac:dyDescent="0.2">
      <c r="A18" s="16" t="s">
        <v>117</v>
      </c>
      <c r="B18" s="17">
        <v>0</v>
      </c>
      <c r="C18" s="18">
        <v>0</v>
      </c>
      <c r="D18" s="19">
        <v>0</v>
      </c>
      <c r="E18" s="20"/>
      <c r="F18" s="21"/>
      <c r="G18" s="17">
        <v>0</v>
      </c>
      <c r="H18" s="18">
        <v>0</v>
      </c>
      <c r="I18" s="19">
        <v>0</v>
      </c>
      <c r="J18" s="20"/>
      <c r="K18" s="21"/>
      <c r="L18" s="17">
        <v>0</v>
      </c>
      <c r="M18" s="18">
        <v>0</v>
      </c>
      <c r="N18" s="19">
        <v>0</v>
      </c>
      <c r="O18" s="20"/>
      <c r="P18" s="21"/>
      <c r="Q18" s="17">
        <v>0</v>
      </c>
      <c r="R18" s="18">
        <v>0</v>
      </c>
      <c r="S18" s="19">
        <v>0</v>
      </c>
      <c r="T18" s="20"/>
      <c r="U18" s="21"/>
    </row>
    <row r="19" spans="1:21" x14ac:dyDescent="0.2">
      <c r="A19" s="16" t="s">
        <v>118</v>
      </c>
      <c r="B19" s="17">
        <v>0</v>
      </c>
      <c r="C19" s="18">
        <v>0</v>
      </c>
      <c r="D19" s="19">
        <v>0</v>
      </c>
      <c r="E19" s="20"/>
      <c r="F19" s="21"/>
      <c r="G19" s="17">
        <v>0</v>
      </c>
      <c r="H19" s="18">
        <v>0</v>
      </c>
      <c r="I19" s="19">
        <v>0</v>
      </c>
      <c r="J19" s="20"/>
      <c r="K19" s="21"/>
      <c r="L19" s="17">
        <v>0</v>
      </c>
      <c r="M19" s="18">
        <v>0</v>
      </c>
      <c r="N19" s="19">
        <v>0</v>
      </c>
      <c r="O19" s="20"/>
      <c r="P19" s="21"/>
      <c r="Q19" s="17">
        <v>0</v>
      </c>
      <c r="R19" s="18">
        <v>0</v>
      </c>
      <c r="S19" s="19">
        <v>0</v>
      </c>
      <c r="T19" s="20"/>
      <c r="U19" s="21"/>
    </row>
    <row r="20" spans="1:21" x14ac:dyDescent="0.2">
      <c r="A20" s="16" t="s">
        <v>37</v>
      </c>
      <c r="B20" s="17">
        <v>0</v>
      </c>
      <c r="C20" s="18">
        <v>0</v>
      </c>
      <c r="D20" s="19">
        <v>0</v>
      </c>
      <c r="E20" s="20"/>
      <c r="F20" s="21"/>
      <c r="G20" s="17">
        <v>0</v>
      </c>
      <c r="H20" s="18">
        <v>3512.74</v>
      </c>
      <c r="I20" s="19">
        <v>0</v>
      </c>
      <c r="J20" s="20"/>
      <c r="K20" s="21"/>
      <c r="L20" s="17">
        <v>0</v>
      </c>
      <c r="M20" s="18">
        <v>5599.68</v>
      </c>
      <c r="N20" s="19">
        <v>0</v>
      </c>
      <c r="O20" s="20"/>
      <c r="P20" s="21"/>
      <c r="Q20" s="17">
        <v>0</v>
      </c>
      <c r="R20" s="18">
        <v>13750.98</v>
      </c>
      <c r="S20" s="19">
        <v>0</v>
      </c>
      <c r="T20" s="20"/>
      <c r="U20" s="21"/>
    </row>
    <row r="21" spans="1:21" x14ac:dyDescent="0.2">
      <c r="A21" s="16" t="s">
        <v>119</v>
      </c>
      <c r="B21" s="17">
        <v>0</v>
      </c>
      <c r="C21" s="18">
        <v>0</v>
      </c>
      <c r="D21" s="19">
        <v>0</v>
      </c>
      <c r="E21" s="20"/>
      <c r="F21" s="21"/>
      <c r="G21" s="17">
        <v>0</v>
      </c>
      <c r="H21" s="18">
        <v>0</v>
      </c>
      <c r="I21" s="19">
        <v>0</v>
      </c>
      <c r="J21" s="20"/>
      <c r="K21" s="21"/>
      <c r="L21" s="17">
        <v>0</v>
      </c>
      <c r="M21" s="18">
        <v>0</v>
      </c>
      <c r="N21" s="19">
        <v>0</v>
      </c>
      <c r="O21" s="20"/>
      <c r="P21" s="21"/>
      <c r="Q21" s="17">
        <v>0</v>
      </c>
      <c r="R21" s="18">
        <v>0</v>
      </c>
      <c r="S21" s="19">
        <v>0</v>
      </c>
      <c r="T21" s="20"/>
      <c r="U21" s="21"/>
    </row>
    <row r="22" spans="1:21" x14ac:dyDescent="0.2">
      <c r="A22" s="16" t="s">
        <v>66</v>
      </c>
      <c r="B22" s="17">
        <v>0</v>
      </c>
      <c r="C22" s="18">
        <v>19939.45</v>
      </c>
      <c r="D22" s="19">
        <v>0</v>
      </c>
      <c r="E22" s="20"/>
      <c r="F22" s="21"/>
      <c r="G22" s="17">
        <v>0</v>
      </c>
      <c r="H22" s="18">
        <v>10538.22</v>
      </c>
      <c r="I22" s="19">
        <v>0</v>
      </c>
      <c r="J22" s="20"/>
      <c r="K22" s="21"/>
      <c r="L22" s="17">
        <v>3403.91</v>
      </c>
      <c r="M22" s="18">
        <v>39197.75</v>
      </c>
      <c r="N22" s="19">
        <v>0</v>
      </c>
      <c r="O22" s="20"/>
      <c r="P22" s="21"/>
      <c r="Q22" s="17">
        <v>0.01</v>
      </c>
      <c r="R22" s="18">
        <v>246142.53</v>
      </c>
      <c r="S22" s="19">
        <v>0</v>
      </c>
      <c r="T22" s="20"/>
      <c r="U22" s="21"/>
    </row>
    <row r="23" spans="1:21" x14ac:dyDescent="0.2">
      <c r="A23" s="16" t="s">
        <v>38</v>
      </c>
      <c r="B23" s="17">
        <v>1401.55</v>
      </c>
      <c r="C23" s="18">
        <v>35891.01</v>
      </c>
      <c r="D23" s="19">
        <v>0</v>
      </c>
      <c r="E23" s="20"/>
      <c r="F23" s="21"/>
      <c r="G23" s="17">
        <v>3569.11</v>
      </c>
      <c r="H23" s="18">
        <v>314390.36</v>
      </c>
      <c r="I23" s="19">
        <v>0</v>
      </c>
      <c r="J23" s="20"/>
      <c r="K23" s="21"/>
      <c r="L23" s="17">
        <v>196983.76</v>
      </c>
      <c r="M23" s="18">
        <v>175829.89</v>
      </c>
      <c r="N23" s="19">
        <v>0</v>
      </c>
      <c r="O23" s="20"/>
      <c r="P23" s="21"/>
      <c r="Q23" s="17">
        <v>212396.59</v>
      </c>
      <c r="R23" s="18">
        <v>1027198.16</v>
      </c>
      <c r="S23" s="19">
        <v>0</v>
      </c>
      <c r="T23" s="20"/>
      <c r="U23" s="21"/>
    </row>
    <row r="24" spans="1:21" x14ac:dyDescent="0.2">
      <c r="A24" s="16" t="s">
        <v>120</v>
      </c>
      <c r="B24" s="17">
        <v>6199.2</v>
      </c>
      <c r="C24" s="18">
        <v>37884.949999999997</v>
      </c>
      <c r="D24" s="19">
        <v>0</v>
      </c>
      <c r="E24" s="20"/>
      <c r="F24" s="21"/>
      <c r="G24" s="17">
        <v>17587.28</v>
      </c>
      <c r="H24" s="18">
        <v>398696.15</v>
      </c>
      <c r="I24" s="19">
        <v>0</v>
      </c>
      <c r="J24" s="20"/>
      <c r="K24" s="21"/>
      <c r="L24" s="17">
        <v>11922.55</v>
      </c>
      <c r="M24" s="18">
        <v>63836.33</v>
      </c>
      <c r="N24" s="19">
        <v>0</v>
      </c>
      <c r="O24" s="20"/>
      <c r="P24" s="21"/>
      <c r="Q24" s="17">
        <v>7898.52</v>
      </c>
      <c r="R24" s="18">
        <v>53628.82</v>
      </c>
      <c r="S24" s="19">
        <v>0</v>
      </c>
      <c r="T24" s="20"/>
      <c r="U24" s="21"/>
    </row>
    <row r="25" spans="1:21" x14ac:dyDescent="0.2">
      <c r="A25" s="16" t="s">
        <v>39</v>
      </c>
      <c r="B25" s="17">
        <v>0</v>
      </c>
      <c r="C25" s="18">
        <v>0</v>
      </c>
      <c r="D25" s="19">
        <v>0</v>
      </c>
      <c r="E25" s="20"/>
      <c r="F25" s="21"/>
      <c r="G25" s="17">
        <v>0</v>
      </c>
      <c r="H25" s="18">
        <v>75523.94</v>
      </c>
      <c r="I25" s="19">
        <v>0</v>
      </c>
      <c r="J25" s="20"/>
      <c r="K25" s="21"/>
      <c r="L25" s="17">
        <v>0</v>
      </c>
      <c r="M25" s="18">
        <v>64956.27</v>
      </c>
      <c r="N25" s="19">
        <v>0</v>
      </c>
      <c r="O25" s="20"/>
      <c r="P25" s="21"/>
      <c r="Q25" s="17">
        <v>0</v>
      </c>
      <c r="R25" s="18">
        <v>6875.49</v>
      </c>
      <c r="S25" s="19">
        <v>0</v>
      </c>
      <c r="T25" s="20"/>
      <c r="U25" s="21"/>
    </row>
    <row r="26" spans="1:21" x14ac:dyDescent="0.2">
      <c r="A26" s="16" t="s">
        <v>72</v>
      </c>
      <c r="B26" s="17">
        <v>0</v>
      </c>
      <c r="C26" s="18">
        <v>0</v>
      </c>
      <c r="D26" s="19">
        <v>0</v>
      </c>
      <c r="E26" s="20"/>
      <c r="F26" s="21"/>
      <c r="G26" s="17">
        <v>0</v>
      </c>
      <c r="H26" s="18">
        <v>0</v>
      </c>
      <c r="I26" s="19">
        <v>0</v>
      </c>
      <c r="J26" s="20"/>
      <c r="K26" s="21"/>
      <c r="L26" s="17">
        <v>0</v>
      </c>
      <c r="M26" s="18">
        <v>0</v>
      </c>
      <c r="N26" s="19">
        <v>0</v>
      </c>
      <c r="O26" s="20"/>
      <c r="P26" s="21"/>
      <c r="Q26" s="17">
        <v>0</v>
      </c>
      <c r="R26" s="18">
        <v>0</v>
      </c>
      <c r="S26" s="19">
        <v>0</v>
      </c>
      <c r="T26" s="20"/>
      <c r="U26" s="21"/>
    </row>
    <row r="27" spans="1:21" x14ac:dyDescent="0.2">
      <c r="A27" s="16" t="s">
        <v>67</v>
      </c>
      <c r="B27" s="17">
        <v>0</v>
      </c>
      <c r="C27" s="18">
        <v>6978.81</v>
      </c>
      <c r="D27" s="19">
        <v>0</v>
      </c>
      <c r="E27" s="20"/>
      <c r="F27" s="21"/>
      <c r="G27" s="17">
        <v>0</v>
      </c>
      <c r="H27" s="18">
        <v>84305.79</v>
      </c>
      <c r="I27" s="19">
        <v>0</v>
      </c>
      <c r="J27" s="20"/>
      <c r="K27" s="21"/>
      <c r="L27" s="17">
        <v>0</v>
      </c>
      <c r="M27" s="18">
        <v>33598.07</v>
      </c>
      <c r="N27" s="19">
        <v>0</v>
      </c>
      <c r="O27" s="20"/>
      <c r="P27" s="21"/>
      <c r="Q27" s="17">
        <v>63910.33</v>
      </c>
      <c r="R27" s="18">
        <v>336898.99</v>
      </c>
      <c r="S27" s="19">
        <v>0</v>
      </c>
      <c r="T27" s="20"/>
      <c r="U27" s="21"/>
    </row>
    <row r="28" spans="1:21" x14ac:dyDescent="0.2">
      <c r="A28" s="16" t="s">
        <v>40</v>
      </c>
      <c r="B28" s="17">
        <v>720.56</v>
      </c>
      <c r="C28" s="18">
        <v>159515.6</v>
      </c>
      <c r="D28" s="19">
        <v>0</v>
      </c>
      <c r="E28" s="20"/>
      <c r="F28" s="21"/>
      <c r="G28" s="17">
        <v>0</v>
      </c>
      <c r="H28" s="18">
        <v>28101.93</v>
      </c>
      <c r="I28" s="19">
        <v>0</v>
      </c>
      <c r="J28" s="20"/>
      <c r="K28" s="21"/>
      <c r="L28" s="17">
        <v>15851.87</v>
      </c>
      <c r="M28" s="18">
        <v>64956.27</v>
      </c>
      <c r="N28" s="19">
        <v>0</v>
      </c>
      <c r="O28" s="20"/>
      <c r="P28" s="21"/>
      <c r="Q28" s="17">
        <v>8731.2900000000009</v>
      </c>
      <c r="R28" s="18">
        <v>151260.76999999999</v>
      </c>
      <c r="S28" s="19">
        <v>0</v>
      </c>
      <c r="T28" s="20"/>
      <c r="U28" s="21"/>
    </row>
    <row r="29" spans="1:21" x14ac:dyDescent="0.2">
      <c r="A29" s="16" t="s">
        <v>41</v>
      </c>
      <c r="B29" s="17">
        <v>0</v>
      </c>
      <c r="C29" s="18">
        <v>7975.78</v>
      </c>
      <c r="D29" s="19">
        <v>0</v>
      </c>
      <c r="E29" s="20"/>
      <c r="F29" s="21"/>
      <c r="G29" s="17">
        <v>0</v>
      </c>
      <c r="H29" s="18">
        <v>8781.85</v>
      </c>
      <c r="I29" s="19">
        <v>0</v>
      </c>
      <c r="J29" s="20"/>
      <c r="K29" s="21"/>
      <c r="L29" s="17">
        <v>13855.69</v>
      </c>
      <c r="M29" s="18">
        <v>34718</v>
      </c>
      <c r="N29" s="19">
        <v>0</v>
      </c>
      <c r="O29" s="20"/>
      <c r="P29" s="21"/>
      <c r="Q29" s="17">
        <v>0</v>
      </c>
      <c r="R29" s="18">
        <v>5500.39</v>
      </c>
      <c r="S29" s="19">
        <v>0</v>
      </c>
      <c r="T29" s="20"/>
      <c r="U29" s="21"/>
    </row>
    <row r="30" spans="1:21" x14ac:dyDescent="0.2">
      <c r="A30" s="16" t="s">
        <v>42</v>
      </c>
      <c r="B30" s="17">
        <v>4105.3599999999997</v>
      </c>
      <c r="C30" s="18">
        <v>51842.57</v>
      </c>
      <c r="D30" s="19">
        <v>0</v>
      </c>
      <c r="E30" s="20"/>
      <c r="F30" s="21"/>
      <c r="G30" s="17">
        <v>0</v>
      </c>
      <c r="H30" s="18">
        <v>89574.91</v>
      </c>
      <c r="I30" s="19">
        <v>0</v>
      </c>
      <c r="J30" s="20"/>
      <c r="K30" s="21"/>
      <c r="L30" s="17">
        <v>92827.38</v>
      </c>
      <c r="M30" s="18">
        <v>146711.57</v>
      </c>
      <c r="N30" s="19">
        <v>0</v>
      </c>
      <c r="O30" s="20"/>
      <c r="P30" s="21"/>
      <c r="Q30" s="17">
        <v>138703.92000000001</v>
      </c>
      <c r="R30" s="18">
        <v>800307</v>
      </c>
      <c r="S30" s="19">
        <v>0</v>
      </c>
      <c r="T30" s="20"/>
      <c r="U30" s="21"/>
    </row>
    <row r="31" spans="1:21" x14ac:dyDescent="0.2">
      <c r="A31" s="16" t="s">
        <v>73</v>
      </c>
      <c r="B31" s="17">
        <v>0</v>
      </c>
      <c r="C31" s="18">
        <v>0</v>
      </c>
      <c r="D31" s="19">
        <v>0</v>
      </c>
      <c r="E31" s="20"/>
      <c r="F31" s="21"/>
      <c r="G31" s="17">
        <v>0</v>
      </c>
      <c r="H31" s="18">
        <v>0</v>
      </c>
      <c r="I31" s="19">
        <v>0</v>
      </c>
      <c r="J31" s="20"/>
      <c r="K31" s="21"/>
      <c r="L31" s="17">
        <v>0</v>
      </c>
      <c r="M31" s="18">
        <v>0</v>
      </c>
      <c r="N31" s="19">
        <v>0</v>
      </c>
      <c r="O31" s="20"/>
      <c r="P31" s="21"/>
      <c r="Q31" s="17">
        <v>0</v>
      </c>
      <c r="R31" s="18">
        <v>0</v>
      </c>
      <c r="S31" s="19">
        <v>0</v>
      </c>
      <c r="T31" s="20"/>
      <c r="U31" s="21"/>
    </row>
    <row r="32" spans="1:21" x14ac:dyDescent="0.2">
      <c r="A32" s="16" t="s">
        <v>43</v>
      </c>
      <c r="B32" s="17">
        <v>0</v>
      </c>
      <c r="C32" s="18">
        <v>3987.89</v>
      </c>
      <c r="D32" s="19">
        <v>0</v>
      </c>
      <c r="E32" s="20"/>
      <c r="F32" s="21"/>
      <c r="G32" s="17">
        <v>0</v>
      </c>
      <c r="H32" s="18">
        <v>22832.82</v>
      </c>
      <c r="I32" s="19">
        <v>0</v>
      </c>
      <c r="J32" s="20"/>
      <c r="K32" s="21"/>
      <c r="L32" s="17">
        <v>0</v>
      </c>
      <c r="M32" s="18">
        <v>40317.68</v>
      </c>
      <c r="N32" s="19">
        <v>0</v>
      </c>
      <c r="O32" s="20"/>
      <c r="P32" s="21"/>
      <c r="Q32" s="17">
        <v>0</v>
      </c>
      <c r="R32" s="18">
        <v>4125.29</v>
      </c>
      <c r="S32" s="19">
        <v>0</v>
      </c>
      <c r="T32" s="20"/>
      <c r="U32" s="21"/>
    </row>
    <row r="33" spans="1:21" x14ac:dyDescent="0.2">
      <c r="A33" s="16" t="s">
        <v>121</v>
      </c>
      <c r="B33" s="17">
        <v>0</v>
      </c>
      <c r="C33" s="18">
        <v>18942.48</v>
      </c>
      <c r="D33" s="19">
        <v>0</v>
      </c>
      <c r="E33" s="20"/>
      <c r="F33" s="21"/>
      <c r="G33" s="17">
        <v>0</v>
      </c>
      <c r="H33" s="18">
        <v>24589.19</v>
      </c>
      <c r="I33" s="19">
        <v>0</v>
      </c>
      <c r="J33" s="20"/>
      <c r="K33" s="21"/>
      <c r="L33" s="17">
        <v>0</v>
      </c>
      <c r="M33" s="18">
        <v>22398.71</v>
      </c>
      <c r="N33" s="19">
        <v>0</v>
      </c>
      <c r="O33" s="20"/>
      <c r="P33" s="21"/>
      <c r="Q33" s="17">
        <v>0</v>
      </c>
      <c r="R33" s="18">
        <v>17876.27</v>
      </c>
      <c r="S33" s="19">
        <v>0</v>
      </c>
      <c r="T33" s="20"/>
      <c r="U33" s="21"/>
    </row>
    <row r="34" spans="1:21" x14ac:dyDescent="0.2">
      <c r="A34" s="16" t="s">
        <v>122</v>
      </c>
      <c r="B34" s="17">
        <v>0</v>
      </c>
      <c r="C34" s="18">
        <v>0</v>
      </c>
      <c r="D34" s="19">
        <v>0</v>
      </c>
      <c r="E34" s="20"/>
      <c r="F34" s="21"/>
      <c r="G34" s="17">
        <v>0</v>
      </c>
      <c r="H34" s="18">
        <v>0</v>
      </c>
      <c r="I34" s="19">
        <v>0</v>
      </c>
      <c r="J34" s="20"/>
      <c r="K34" s="21"/>
      <c r="L34" s="17">
        <v>0</v>
      </c>
      <c r="M34" s="18">
        <v>0</v>
      </c>
      <c r="N34" s="19">
        <v>0</v>
      </c>
      <c r="O34" s="20"/>
      <c r="P34" s="21"/>
      <c r="Q34" s="17">
        <v>0</v>
      </c>
      <c r="R34" s="18">
        <v>0</v>
      </c>
      <c r="S34" s="19">
        <v>0</v>
      </c>
      <c r="T34" s="20"/>
      <c r="U34" s="21"/>
    </row>
    <row r="35" spans="1:21" x14ac:dyDescent="0.2">
      <c r="A35" s="16" t="s">
        <v>44</v>
      </c>
      <c r="B35" s="17">
        <v>4957.67</v>
      </c>
      <c r="C35" s="18">
        <v>81751.740000000005</v>
      </c>
      <c r="D35" s="19">
        <v>0</v>
      </c>
      <c r="E35" s="20"/>
      <c r="F35" s="21"/>
      <c r="G35" s="17">
        <v>0</v>
      </c>
      <c r="H35" s="18">
        <v>59716.6</v>
      </c>
      <c r="I35" s="19">
        <v>0</v>
      </c>
      <c r="J35" s="20"/>
      <c r="K35" s="21"/>
      <c r="L35" s="17">
        <v>31430.78</v>
      </c>
      <c r="M35" s="18">
        <v>285583.59000000003</v>
      </c>
      <c r="N35" s="19">
        <v>0</v>
      </c>
      <c r="O35" s="20"/>
      <c r="P35" s="21"/>
      <c r="Q35" s="17">
        <v>0</v>
      </c>
      <c r="R35" s="18">
        <v>38502.74</v>
      </c>
      <c r="S35" s="19">
        <v>0</v>
      </c>
      <c r="T35" s="20"/>
      <c r="U35" s="21"/>
    </row>
    <row r="36" spans="1:21" x14ac:dyDescent="0.2">
      <c r="A36" s="16" t="s">
        <v>45</v>
      </c>
      <c r="B36" s="17">
        <v>0</v>
      </c>
      <c r="C36" s="18">
        <v>0</v>
      </c>
      <c r="D36" s="19">
        <v>0</v>
      </c>
      <c r="E36" s="20"/>
      <c r="F36" s="21"/>
      <c r="G36" s="17">
        <v>0</v>
      </c>
      <c r="H36" s="18">
        <v>15807.34</v>
      </c>
      <c r="I36" s="19">
        <v>0</v>
      </c>
      <c r="J36" s="20"/>
      <c r="K36" s="21"/>
      <c r="L36" s="17">
        <v>0</v>
      </c>
      <c r="M36" s="18">
        <v>0</v>
      </c>
      <c r="N36" s="19">
        <v>0</v>
      </c>
      <c r="O36" s="20"/>
      <c r="P36" s="21"/>
      <c r="Q36" s="17">
        <v>0</v>
      </c>
      <c r="R36" s="18">
        <v>82505.88</v>
      </c>
      <c r="S36" s="19">
        <v>0</v>
      </c>
      <c r="T36" s="20"/>
      <c r="U36" s="21"/>
    </row>
    <row r="37" spans="1:21" x14ac:dyDescent="0.2">
      <c r="A37" s="16" t="s">
        <v>123</v>
      </c>
      <c r="B37" s="17">
        <v>0</v>
      </c>
      <c r="C37" s="18">
        <v>0</v>
      </c>
      <c r="D37" s="19">
        <v>0</v>
      </c>
      <c r="E37" s="20"/>
      <c r="F37" s="21"/>
      <c r="G37" s="17">
        <v>0</v>
      </c>
      <c r="H37" s="18">
        <v>0</v>
      </c>
      <c r="I37" s="19">
        <v>0</v>
      </c>
      <c r="J37" s="20"/>
      <c r="K37" s="21"/>
      <c r="L37" s="17">
        <v>0</v>
      </c>
      <c r="M37" s="18">
        <v>0</v>
      </c>
      <c r="N37" s="19">
        <v>0</v>
      </c>
      <c r="O37" s="20"/>
      <c r="P37" s="21"/>
      <c r="Q37" s="17">
        <v>0</v>
      </c>
      <c r="R37" s="18">
        <v>1375.1</v>
      </c>
      <c r="S37" s="19">
        <v>0</v>
      </c>
      <c r="T37" s="20"/>
      <c r="U37" s="21"/>
    </row>
    <row r="38" spans="1:21" x14ac:dyDescent="0.2">
      <c r="A38" s="16" t="s">
        <v>124</v>
      </c>
      <c r="B38" s="17">
        <v>0</v>
      </c>
      <c r="C38" s="18">
        <v>4984.8599999999997</v>
      </c>
      <c r="D38" s="19">
        <v>0</v>
      </c>
      <c r="E38" s="20"/>
      <c r="F38" s="21"/>
      <c r="G38" s="17">
        <v>0</v>
      </c>
      <c r="H38" s="18">
        <v>0</v>
      </c>
      <c r="I38" s="19">
        <v>0</v>
      </c>
      <c r="J38" s="20"/>
      <c r="K38" s="21"/>
      <c r="L38" s="17">
        <v>0</v>
      </c>
      <c r="M38" s="18">
        <v>0</v>
      </c>
      <c r="N38" s="19">
        <v>0</v>
      </c>
      <c r="O38" s="20"/>
      <c r="P38" s="21"/>
      <c r="Q38" s="17">
        <v>0</v>
      </c>
      <c r="R38" s="18">
        <v>1375.1</v>
      </c>
      <c r="S38" s="19">
        <v>0</v>
      </c>
      <c r="T38" s="20"/>
      <c r="U38" s="21"/>
    </row>
    <row r="39" spans="1:21" x14ac:dyDescent="0.2">
      <c r="A39" s="16" t="s">
        <v>125</v>
      </c>
      <c r="B39" s="17">
        <v>47161.06</v>
      </c>
      <c r="C39" s="18">
        <v>154530.74</v>
      </c>
      <c r="D39" s="19">
        <v>0</v>
      </c>
      <c r="E39" s="20"/>
      <c r="F39" s="21"/>
      <c r="G39" s="17">
        <v>84424.83</v>
      </c>
      <c r="H39" s="18">
        <v>1034502.35</v>
      </c>
      <c r="I39" s="19">
        <v>0</v>
      </c>
      <c r="J39" s="20"/>
      <c r="K39" s="21"/>
      <c r="L39" s="17">
        <v>221099.07</v>
      </c>
      <c r="M39" s="18">
        <v>423335.67</v>
      </c>
      <c r="N39" s="19">
        <v>0</v>
      </c>
      <c r="O39" s="20"/>
      <c r="P39" s="21"/>
      <c r="Q39" s="17">
        <v>522675.34</v>
      </c>
      <c r="R39" s="18">
        <v>786556.02</v>
      </c>
      <c r="S39" s="19">
        <v>0</v>
      </c>
      <c r="T39" s="20"/>
      <c r="U39" s="21"/>
    </row>
    <row r="40" spans="1:21" x14ac:dyDescent="0.2">
      <c r="A40" s="16" t="s">
        <v>126</v>
      </c>
      <c r="B40" s="17">
        <v>0</v>
      </c>
      <c r="C40" s="18">
        <v>0</v>
      </c>
      <c r="D40" s="19">
        <v>0</v>
      </c>
      <c r="E40" s="20"/>
      <c r="F40" s="21"/>
      <c r="G40" s="17">
        <v>21600</v>
      </c>
      <c r="H40" s="18">
        <v>19320.080000000002</v>
      </c>
      <c r="I40" s="19">
        <v>0</v>
      </c>
      <c r="J40" s="20"/>
      <c r="K40" s="21"/>
      <c r="L40" s="17">
        <v>0</v>
      </c>
      <c r="M40" s="18">
        <v>40317.68</v>
      </c>
      <c r="N40" s="19">
        <v>0</v>
      </c>
      <c r="O40" s="20"/>
      <c r="P40" s="21"/>
      <c r="Q40" s="17">
        <v>0</v>
      </c>
      <c r="R40" s="18">
        <v>0</v>
      </c>
      <c r="S40" s="19">
        <v>0</v>
      </c>
      <c r="T40" s="20"/>
      <c r="U40" s="21"/>
    </row>
    <row r="41" spans="1:21" x14ac:dyDescent="0.2">
      <c r="A41" s="16" t="s">
        <v>127</v>
      </c>
      <c r="B41" s="17">
        <v>0</v>
      </c>
      <c r="C41" s="18">
        <v>0</v>
      </c>
      <c r="D41" s="19">
        <v>0</v>
      </c>
      <c r="E41" s="20"/>
      <c r="F41" s="21"/>
      <c r="G41" s="17">
        <v>0</v>
      </c>
      <c r="H41" s="18">
        <v>0</v>
      </c>
      <c r="I41" s="19">
        <v>0</v>
      </c>
      <c r="J41" s="20"/>
      <c r="K41" s="21"/>
      <c r="L41" s="17">
        <v>0</v>
      </c>
      <c r="M41" s="18">
        <v>0</v>
      </c>
      <c r="N41" s="19">
        <v>0</v>
      </c>
      <c r="O41" s="20"/>
      <c r="P41" s="21"/>
      <c r="Q41" s="17">
        <v>0</v>
      </c>
      <c r="R41" s="18">
        <v>0</v>
      </c>
      <c r="S41" s="19">
        <v>0</v>
      </c>
      <c r="T41" s="20"/>
      <c r="U41" s="21"/>
    </row>
    <row r="42" spans="1:21" x14ac:dyDescent="0.2">
      <c r="A42" s="16" t="s">
        <v>128</v>
      </c>
      <c r="B42" s="17">
        <v>0</v>
      </c>
      <c r="C42" s="18">
        <v>0</v>
      </c>
      <c r="D42" s="19">
        <v>0</v>
      </c>
      <c r="E42" s="20"/>
      <c r="F42" s="21"/>
      <c r="G42" s="17">
        <v>0</v>
      </c>
      <c r="H42" s="18">
        <v>19320.080000000002</v>
      </c>
      <c r="I42" s="19">
        <v>0</v>
      </c>
      <c r="J42" s="20"/>
      <c r="K42" s="21"/>
      <c r="L42" s="17">
        <v>0</v>
      </c>
      <c r="M42" s="18">
        <v>0</v>
      </c>
      <c r="N42" s="19">
        <v>0</v>
      </c>
      <c r="O42" s="20"/>
      <c r="P42" s="21"/>
      <c r="Q42" s="17">
        <v>0</v>
      </c>
      <c r="R42" s="18">
        <v>0</v>
      </c>
      <c r="S42" s="19">
        <v>0</v>
      </c>
      <c r="T42" s="20"/>
      <c r="U42" s="21"/>
    </row>
    <row r="43" spans="1:21" x14ac:dyDescent="0.2">
      <c r="A43" s="16" t="s">
        <v>46</v>
      </c>
      <c r="B43" s="17">
        <v>0</v>
      </c>
      <c r="C43" s="18">
        <v>45860.73</v>
      </c>
      <c r="D43" s="19">
        <v>0</v>
      </c>
      <c r="E43" s="20"/>
      <c r="F43" s="21"/>
      <c r="G43" s="17">
        <v>9771.7800000000007</v>
      </c>
      <c r="H43" s="18">
        <v>72011.199999999997</v>
      </c>
      <c r="I43" s="19">
        <v>0</v>
      </c>
      <c r="J43" s="20"/>
      <c r="K43" s="21"/>
      <c r="L43" s="17">
        <v>0</v>
      </c>
      <c r="M43" s="18">
        <v>20158.84</v>
      </c>
      <c r="N43" s="19">
        <v>0</v>
      </c>
      <c r="O43" s="20"/>
      <c r="P43" s="21"/>
      <c r="Q43" s="17">
        <v>0</v>
      </c>
      <c r="R43" s="18">
        <v>19251.37</v>
      </c>
      <c r="S43" s="19">
        <v>0</v>
      </c>
      <c r="T43" s="20"/>
      <c r="U43" s="21"/>
    </row>
    <row r="44" spans="1:21" x14ac:dyDescent="0.2">
      <c r="A44" s="16" t="s">
        <v>63</v>
      </c>
      <c r="B44" s="17">
        <v>0</v>
      </c>
      <c r="C44" s="18">
        <v>0</v>
      </c>
      <c r="D44" s="19">
        <v>0</v>
      </c>
      <c r="E44" s="20"/>
      <c r="F44" s="21"/>
      <c r="G44" s="17">
        <v>0</v>
      </c>
      <c r="H44" s="18">
        <v>3512.74</v>
      </c>
      <c r="I44" s="19">
        <v>0</v>
      </c>
      <c r="J44" s="20"/>
      <c r="K44" s="21"/>
      <c r="L44" s="17">
        <v>0</v>
      </c>
      <c r="M44" s="18">
        <v>5599.68</v>
      </c>
      <c r="N44" s="19">
        <v>0</v>
      </c>
      <c r="O44" s="20"/>
      <c r="P44" s="21"/>
      <c r="Q44" s="17">
        <v>0</v>
      </c>
      <c r="R44" s="18">
        <v>0</v>
      </c>
      <c r="S44" s="19">
        <v>0</v>
      </c>
      <c r="T44" s="20"/>
      <c r="U44" s="21"/>
    </row>
    <row r="45" spans="1:21" x14ac:dyDescent="0.2">
      <c r="A45" s="16" t="s">
        <v>129</v>
      </c>
      <c r="B45" s="17">
        <v>0</v>
      </c>
      <c r="C45" s="18">
        <v>0</v>
      </c>
      <c r="D45" s="19">
        <v>0</v>
      </c>
      <c r="E45" s="20"/>
      <c r="F45" s="21"/>
      <c r="G45" s="17">
        <v>0</v>
      </c>
      <c r="H45" s="18">
        <v>0</v>
      </c>
      <c r="I45" s="19">
        <v>0</v>
      </c>
      <c r="J45" s="20"/>
      <c r="K45" s="21"/>
      <c r="L45" s="17">
        <v>0</v>
      </c>
      <c r="M45" s="18">
        <v>0</v>
      </c>
      <c r="N45" s="19">
        <v>0</v>
      </c>
      <c r="O45" s="20"/>
      <c r="P45" s="21"/>
      <c r="Q45" s="17">
        <v>0</v>
      </c>
      <c r="R45" s="18">
        <v>0</v>
      </c>
      <c r="S45" s="19">
        <v>0</v>
      </c>
      <c r="T45" s="20"/>
      <c r="U45" s="21"/>
    </row>
    <row r="46" spans="1:21" x14ac:dyDescent="0.2">
      <c r="A46" s="16" t="s">
        <v>47</v>
      </c>
      <c r="B46" s="17">
        <v>0</v>
      </c>
      <c r="C46" s="18">
        <v>0</v>
      </c>
      <c r="D46" s="19">
        <v>0</v>
      </c>
      <c r="E46" s="20"/>
      <c r="F46" s="21"/>
      <c r="G46" s="17">
        <v>0</v>
      </c>
      <c r="H46" s="18">
        <v>3512.74</v>
      </c>
      <c r="I46" s="19">
        <v>0</v>
      </c>
      <c r="J46" s="20"/>
      <c r="K46" s="21"/>
      <c r="L46" s="17">
        <v>0</v>
      </c>
      <c r="M46" s="18">
        <v>0</v>
      </c>
      <c r="N46" s="19">
        <v>0</v>
      </c>
      <c r="O46" s="20"/>
      <c r="P46" s="21"/>
      <c r="Q46" s="17">
        <v>0</v>
      </c>
      <c r="R46" s="18">
        <v>5500.39</v>
      </c>
      <c r="S46" s="19">
        <v>0</v>
      </c>
      <c r="T46" s="20"/>
      <c r="U46" s="21"/>
    </row>
    <row r="47" spans="1:21" x14ac:dyDescent="0.2">
      <c r="A47" s="16" t="s">
        <v>130</v>
      </c>
      <c r="B47" s="17">
        <v>0</v>
      </c>
      <c r="C47" s="18">
        <v>0</v>
      </c>
      <c r="D47" s="19">
        <v>0</v>
      </c>
      <c r="E47" s="20"/>
      <c r="F47" s="21"/>
      <c r="G47" s="17">
        <v>0</v>
      </c>
      <c r="H47" s="18">
        <v>0</v>
      </c>
      <c r="I47" s="19">
        <v>0</v>
      </c>
      <c r="J47" s="20"/>
      <c r="K47" s="21"/>
      <c r="L47" s="17">
        <v>0</v>
      </c>
      <c r="M47" s="18">
        <v>0</v>
      </c>
      <c r="N47" s="19">
        <v>0</v>
      </c>
      <c r="O47" s="20"/>
      <c r="P47" s="21"/>
      <c r="Q47" s="17">
        <v>0</v>
      </c>
      <c r="R47" s="18">
        <v>0</v>
      </c>
      <c r="S47" s="19">
        <v>0</v>
      </c>
      <c r="T47" s="20"/>
      <c r="U47" s="21"/>
    </row>
    <row r="48" spans="1:21" x14ac:dyDescent="0.2">
      <c r="A48" s="16" t="s">
        <v>131</v>
      </c>
      <c r="B48" s="17">
        <v>0</v>
      </c>
      <c r="C48" s="18">
        <v>0</v>
      </c>
      <c r="D48" s="19">
        <v>0</v>
      </c>
      <c r="E48" s="20"/>
      <c r="F48" s="21"/>
      <c r="G48" s="17">
        <v>0</v>
      </c>
      <c r="H48" s="18">
        <v>0</v>
      </c>
      <c r="I48" s="19">
        <v>0</v>
      </c>
      <c r="J48" s="20"/>
      <c r="K48" s="21"/>
      <c r="L48" s="17">
        <v>0</v>
      </c>
      <c r="M48" s="18">
        <v>0</v>
      </c>
      <c r="N48" s="19">
        <v>0</v>
      </c>
      <c r="O48" s="20"/>
      <c r="P48" s="21"/>
      <c r="Q48" s="17">
        <v>0</v>
      </c>
      <c r="R48" s="18">
        <v>0</v>
      </c>
      <c r="S48" s="19">
        <v>0</v>
      </c>
      <c r="T48" s="20"/>
      <c r="U48" s="21"/>
    </row>
    <row r="49" spans="1:21" x14ac:dyDescent="0.2">
      <c r="A49" s="16" t="s">
        <v>48</v>
      </c>
      <c r="B49" s="17">
        <v>33174.53</v>
      </c>
      <c r="C49" s="18">
        <v>131600.37</v>
      </c>
      <c r="D49" s="19">
        <v>0</v>
      </c>
      <c r="E49" s="20"/>
      <c r="F49" s="21"/>
      <c r="G49" s="17">
        <v>692.85</v>
      </c>
      <c r="H49" s="18">
        <v>389914.3</v>
      </c>
      <c r="I49" s="19">
        <v>0</v>
      </c>
      <c r="J49" s="20"/>
      <c r="K49" s="21"/>
      <c r="L49" s="17">
        <v>93235.27</v>
      </c>
      <c r="M49" s="18">
        <v>393097.41</v>
      </c>
      <c r="N49" s="19">
        <v>0</v>
      </c>
      <c r="O49" s="20"/>
      <c r="P49" s="21"/>
      <c r="Q49" s="17">
        <v>5644.1</v>
      </c>
      <c r="R49" s="18">
        <v>151260.76999999999</v>
      </c>
      <c r="S49" s="19">
        <v>0</v>
      </c>
      <c r="T49" s="20"/>
      <c r="U49" s="21"/>
    </row>
    <row r="50" spans="1:21" x14ac:dyDescent="0.2">
      <c r="A50" s="16" t="s">
        <v>49</v>
      </c>
      <c r="B50" s="17">
        <v>4542.91</v>
      </c>
      <c r="C50" s="18">
        <v>95709.36</v>
      </c>
      <c r="D50" s="19">
        <v>0</v>
      </c>
      <c r="E50" s="20"/>
      <c r="F50" s="21"/>
      <c r="G50" s="17">
        <v>839.22</v>
      </c>
      <c r="H50" s="18">
        <v>82549.42</v>
      </c>
      <c r="I50" s="19">
        <v>0</v>
      </c>
      <c r="J50" s="20"/>
      <c r="K50" s="21"/>
      <c r="L50" s="17">
        <v>1842.64</v>
      </c>
      <c r="M50" s="18">
        <v>92954.66</v>
      </c>
      <c r="N50" s="19">
        <v>0</v>
      </c>
      <c r="O50" s="20"/>
      <c r="P50" s="21"/>
      <c r="Q50" s="17">
        <v>839.22</v>
      </c>
      <c r="R50" s="18">
        <v>48128.43</v>
      </c>
      <c r="S50" s="19">
        <v>0</v>
      </c>
      <c r="T50" s="20"/>
      <c r="U50" s="21"/>
    </row>
    <row r="51" spans="1:21" x14ac:dyDescent="0.2">
      <c r="A51" s="16" t="s">
        <v>50</v>
      </c>
      <c r="B51" s="17">
        <v>0</v>
      </c>
      <c r="C51" s="18">
        <v>0</v>
      </c>
      <c r="D51" s="19">
        <v>0</v>
      </c>
      <c r="E51" s="20"/>
      <c r="F51" s="21"/>
      <c r="G51" s="17">
        <v>0</v>
      </c>
      <c r="H51" s="18">
        <v>0</v>
      </c>
      <c r="I51" s="19">
        <v>0</v>
      </c>
      <c r="J51" s="20"/>
      <c r="K51" s="21"/>
      <c r="L51" s="17">
        <v>4621.51</v>
      </c>
      <c r="M51" s="18">
        <v>2239.87</v>
      </c>
      <c r="N51" s="19">
        <v>0</v>
      </c>
      <c r="O51" s="20"/>
      <c r="P51" s="21"/>
      <c r="Q51" s="17">
        <v>0</v>
      </c>
      <c r="R51" s="18">
        <v>0</v>
      </c>
      <c r="S51" s="19">
        <v>0</v>
      </c>
      <c r="T51" s="20"/>
      <c r="U51" s="21"/>
    </row>
    <row r="52" spans="1:21" x14ac:dyDescent="0.2">
      <c r="A52" s="16" t="s">
        <v>132</v>
      </c>
      <c r="B52" s="17">
        <v>0</v>
      </c>
      <c r="C52" s="18">
        <v>9969.7199999999993</v>
      </c>
      <c r="D52" s="19">
        <v>0</v>
      </c>
      <c r="E52" s="20"/>
      <c r="F52" s="21"/>
      <c r="G52" s="17">
        <v>0</v>
      </c>
      <c r="H52" s="18">
        <v>254673.75</v>
      </c>
      <c r="I52" s="19">
        <v>0</v>
      </c>
      <c r="J52" s="20"/>
      <c r="K52" s="21"/>
      <c r="L52" s="17">
        <v>0</v>
      </c>
      <c r="M52" s="18">
        <v>109753.69</v>
      </c>
      <c r="N52" s="19">
        <v>0</v>
      </c>
      <c r="O52" s="20"/>
      <c r="P52" s="21"/>
      <c r="Q52" s="17">
        <v>182563.01</v>
      </c>
      <c r="R52" s="18">
        <v>781055.63</v>
      </c>
      <c r="S52" s="19">
        <v>0</v>
      </c>
      <c r="T52" s="20"/>
      <c r="U52" s="21"/>
    </row>
    <row r="53" spans="1:21" x14ac:dyDescent="0.2">
      <c r="A53" s="16" t="s">
        <v>108</v>
      </c>
      <c r="B53" s="24">
        <v>0</v>
      </c>
      <c r="C53" s="25">
        <v>0</v>
      </c>
      <c r="D53" s="26">
        <v>0</v>
      </c>
      <c r="E53" s="27"/>
      <c r="F53" s="28"/>
      <c r="G53" s="24">
        <v>0</v>
      </c>
      <c r="H53" s="25">
        <v>0</v>
      </c>
      <c r="I53" s="26">
        <v>0</v>
      </c>
      <c r="J53" s="27"/>
      <c r="K53" s="28"/>
      <c r="L53" s="24">
        <v>0</v>
      </c>
      <c r="M53" s="25">
        <v>0</v>
      </c>
      <c r="N53" s="26">
        <v>0</v>
      </c>
      <c r="O53" s="27"/>
      <c r="P53" s="28"/>
      <c r="Q53" s="24">
        <v>0</v>
      </c>
      <c r="R53" s="25">
        <v>0</v>
      </c>
      <c r="S53" s="26">
        <v>0</v>
      </c>
      <c r="T53" s="27"/>
      <c r="U53" s="28"/>
    </row>
    <row r="54" spans="1:21" x14ac:dyDescent="0.2">
      <c r="B54" s="22">
        <v>0</v>
      </c>
      <c r="C54" s="22">
        <v>0</v>
      </c>
      <c r="D54" s="33"/>
      <c r="G54" s="22">
        <v>0</v>
      </c>
      <c r="H54" s="22">
        <v>0</v>
      </c>
      <c r="I54" s="33"/>
      <c r="L54" s="22">
        <v>0</v>
      </c>
      <c r="M54" s="22">
        <v>0</v>
      </c>
      <c r="N54" s="33"/>
      <c r="Q54" s="22">
        <v>0</v>
      </c>
      <c r="R54" s="22">
        <v>0</v>
      </c>
      <c r="S54" s="33"/>
    </row>
    <row r="55" spans="1:21" x14ac:dyDescent="0.2">
      <c r="C55" s="23"/>
      <c r="L55" s="23"/>
    </row>
    <row r="56" spans="1:21" x14ac:dyDescent="0.2">
      <c r="C56" s="23"/>
    </row>
  </sheetData>
  <sheetProtection algorithmName="SHA-512" hashValue="4FXHVbiww1ugk+8Wrl0OdLd8KxDKluqQ29UIajiZBtKQAy//xc9w2I1GXtplZOlBdzWokzxJ9wqYUTKq2tPMYA==" saltValue="GkhSiraY/Y2BcFw1JZQ65Q==" spinCount="100000" sheet="1" objects="1" scenarios="1"/>
  <sortState ref="A4:A52">
    <sortCondition ref="A4"/>
  </sortState>
  <mergeCells count="4">
    <mergeCell ref="B2:F2"/>
    <mergeCell ref="G2:K2"/>
    <mergeCell ref="L2:P2"/>
    <mergeCell ref="Q2:U2"/>
  </mergeCells>
  <conditionalFormatting sqref="D4:D6 I4:I6 N4:N6 S4:S6 S8:S46 N8:N46 I8:I46 D8:D46 D48:D53 I48:I53 N48:N53 S48:S53">
    <cfRule type="cellIs" dxfId="12" priority="40" operator="notEqual">
      <formula>C4</formula>
    </cfRule>
  </conditionalFormatting>
  <conditionalFormatting sqref="B54">
    <cfRule type="cellIs" dxfId="11" priority="25" operator="notEqual">
      <formula>0</formula>
    </cfRule>
  </conditionalFormatting>
  <conditionalFormatting sqref="L54">
    <cfRule type="cellIs" dxfId="10" priority="18" operator="notEqual">
      <formula>0</formula>
    </cfRule>
  </conditionalFormatting>
  <conditionalFormatting sqref="C54">
    <cfRule type="cellIs" dxfId="9" priority="21" operator="notEqual">
      <formula>0</formula>
    </cfRule>
  </conditionalFormatting>
  <conditionalFormatting sqref="Q54">
    <cfRule type="cellIs" dxfId="8" priority="16" operator="notEqual">
      <formula>0</formula>
    </cfRule>
  </conditionalFormatting>
  <conditionalFormatting sqref="H54">
    <cfRule type="cellIs" dxfId="7" priority="11" operator="notEqual">
      <formula>0</formula>
    </cfRule>
  </conditionalFormatting>
  <conditionalFormatting sqref="M54">
    <cfRule type="cellIs" dxfId="6" priority="10" operator="notEqual">
      <formula>0</formula>
    </cfRule>
  </conditionalFormatting>
  <conditionalFormatting sqref="R54">
    <cfRule type="cellIs" dxfId="5" priority="9" operator="notEqual">
      <formula>0</formula>
    </cfRule>
  </conditionalFormatting>
  <conditionalFormatting sqref="G54">
    <cfRule type="cellIs" dxfId="4" priority="5" operator="notEqual">
      <formula>0</formula>
    </cfRule>
  </conditionalFormatting>
  <conditionalFormatting sqref="D7 I7 N7 S7">
    <cfRule type="cellIs" dxfId="3" priority="4" operator="notEqual">
      <formula>C7</formula>
    </cfRule>
  </conditionalFormatting>
  <conditionalFormatting sqref="S44 N44 I44 D44">
    <cfRule type="cellIs" dxfId="2" priority="3" operator="notEqual">
      <formula>C44</formula>
    </cfRule>
  </conditionalFormatting>
  <conditionalFormatting sqref="S42 N42 I42 D42">
    <cfRule type="cellIs" dxfId="1" priority="2" operator="notEqual">
      <formula>C42</formula>
    </cfRule>
  </conditionalFormatting>
  <conditionalFormatting sqref="S47 N47 I47 D47">
    <cfRule type="cellIs" dxfId="0" priority="1" operator="notEqual">
      <formula>C47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Hospital Days</vt:lpstr>
      <vt:lpstr>ACO Pmt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Matt Lund</cp:lastModifiedBy>
  <cp:lastPrinted>2018-06-13T14:57:37Z</cp:lastPrinted>
  <dcterms:created xsi:type="dcterms:W3CDTF">2017-03-22T18:47:52Z</dcterms:created>
  <dcterms:modified xsi:type="dcterms:W3CDTF">2019-05-06T16:32:58Z</dcterms:modified>
</cp:coreProperties>
</file>