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ED K DRIVE PDFS\MISC folder for posting PDFs online\"/>
    </mc:Choice>
  </mc:AlternateContent>
  <xr:revisionPtr revIDLastSave="0" documentId="8_{C6EB1CF0-3748-422E-BE44-DF1E98D5A131}" xr6:coauthVersionLast="36" xr6:coauthVersionMax="36" xr10:uidLastSave="{00000000-0000-0000-0000-000000000000}"/>
  <bookViews>
    <workbookView xWindow="0" yWindow="0" windowWidth="28800" windowHeight="12225" tabRatio="758" activeTab="1" xr2:uid="{00000000-000D-0000-FFFF-FFFF00000000}"/>
  </bookViews>
  <sheets>
    <sheet name="Instructions" sheetId="18" r:id="rId1"/>
    <sheet name="OP Dollars" sheetId="19" r:id="rId2"/>
    <sheet name="ACO Pmt Recon" sheetId="12" r:id="rId3"/>
  </sheets>
  <definedNames>
    <definedName name="_xlnm.Print_Titles" localSheetId="2">'ACO Pmt Recon'!$A:$A,'ACO Pmt Recon'!$1:$3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9" l="1"/>
  <c r="F3" i="19"/>
  <c r="E3" i="19"/>
  <c r="D3" i="19"/>
  <c r="C3" i="1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DMHF-DW-EXD;UID=sellis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TO_CHAR(ADD_MONTHS(PaidDate,6), 'YYYY-Q') as SFYPaidEndQtr_x000d__x000a__x0009_,ServiceEndCYMnth_x000d__x000a__x0009_,sum(PrivateOP) as PrivateOP_x000d__x000a_FROM HCFSHAREDTABLES.ACOMemberMonthsRatesV_x000d__x000a_WHERE 1=1_x000d__x000a__x0009_and PaidEndCYMnth &gt;= '2019-07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TO_CHAR(ADD_MONTHS(PaidDate,6), 'YYYY-Q') _x000d__x000a__x0009_,ServiceEndCYMnth"/>
  </connection>
  <connection id="2" xr16:uid="{00000000-0015-0000-FFFF-FFFF01000000}" name="Hospital Paid" type="1" refreshedVersion="6" saveData="1">
    <dbPr connection="DSN=DMHF-DW-EXD;UID=sellis;DBQ=EXADW;DBA=W;APA=T;EXC=F;FEN=T;QTO=T;FRC=10;FDL=10;LOB=T;RST=T;BTD=F;BNF=F;BAM=IfAllSuccessful;NUM=NLS;DPM=F;MTS=T;MDI=F;CSR=F;FWC=F;FBS=64000;TLO=O;MLD=0;ODA=F;STE=F;TSZ=8192;AST=FLOAT;" command="with Dates as (SELECT /*+ materialize */ DATE '2019-07-01' myStartDate, Trunc(SysDate) myEndDate FROM Dual)    --end Dates_x000d__x000a_,vwReplaced as (_x000d__x000a_SELECT /*+ materialize 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= '13'_x0009_--for INST: Outpatient_x000d__x000a__x0009_and E.ReplacedInd = 'Y'_x000d__x000a__x0009_and E.StatusCode NOT IN ('VD', 'AN', 'AW', 'RJ', 'ER') --excluding voided and rejected records_x000d__x000a__x0009_and EB.TrnsDate &gt;= myStartDate_x000d__x000a_) --end vwReplaced_x000d__x000a_,vwReplacements as (_x000d__x000a_SELECT /*+ materialize */_x000d__x000a__x0009_E.EnctrTCN_x000d__x000a__x0009_,E.OtherTCN_x000d__x000a__x0009_,CAST((E.EndDOS - E.BeginDOS) AS INT) as NewDays_x000d__x000a__x0009_,R.OldDays_x000d__x000a__x0009_,CAST((E.EndDOS - E.BeginDOS) AS INT) - R.OldDays as DayDiff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= '13'_x0009_--for INST: Outpatient_x000d__x000a__x0009_and E.OtherTCN &gt; '0'_x000d__x000a__x0009_and E.StatusCode NOT IN ('VD', 'AN', 'AW', 'RJ', 'ER') --excluding voided and rejected records_x000d__x000a__x0009_and EB.TrnsDate &gt;= myStartDate_x000d__x000a_)-- end vwReplacements_x000d__x000a_,vwEncounters as (_x000d__x000a_SELECT /*+ materialize */_x000d__x000a__x0009_vwEncDetail.EnctrTCN_x000d__x000a__x0009_,CASE_x0009_--Plans report Pioneer Valley ID instead of Jordan Valley ID, which is used by FFS.  This case statement takes Pioneer Valley Encounter IDs and sets them as Jordan Valley._x000d__x000a__x0009__x0009_WHEN EP.MedicaidID IN ('820588653002','621795216007','820588653000') THEN '820588653001'_x000d__x000a__x0009__x0009_ELSE EP.MedicaidID_x000d__x000a__x0009_End as MedicaidID_x000d__x000a__x0009_,vwEncDetail.ProviderId_x000d__x000a__x0009_,vwEncDetail.BeginDOS_x000d__x000a__x0009_,vwEncDetail.EndDOS_x000d__x000a__x0009_,vwEncDetail.TrnsDate_x000d__x000a__x0009_,TRIM (HLA.ProviderName) AS ProvName_x000d__x000a__x0009_,SUM(vwEncDetail.NetDays) AS NetDays_x000d__x000a__x0009_,SUM(vwEncDetail.MCOPaidAmt) AS MCOPaid_x000d__x000a__x0009_,SUM(vwEncDetail.TotPaid) AS TotalPaid_x000d__x000a__x0009__x0009__x000d__x000a_FROM _x000d__x000a__x0009_(--begin vwEncDetail_x000d__x000a__x0009_SELECT _x000d__x000a__x0009__x0009_E.EnctrTCN_x000d__x000a__x0009__x0009_,EB.ProviderID_x000d__x000a__x0009__x0009_,E.BeginDOS_x000d__x000a__x0009__x0009_,E.EndDOS_x000d__x000a__x0009__x0009_,EB.TrnsDate_x000d__x000a__x0009__x0009_,E.MCOPaidFlag_x000d__x000a__x0009__x0009_,E.ClientId_x000d__x000a__x0009__x0009_,COALESCE(R.DayDiff, CAST((EndDOS - BeginDOS) AS INT)) as NetDays_x000d__x000a__x0009__x0009_,E.MCOPaidAmt_x000d__x000a__x0009__x0009_,E.MCOPaidAmt + E.TotalTPL as TotPaid_x000d__x000a__x0009_FROM hcfprodviews.EncountersV E_x000d__x000a__x0009_INNER JOIN hcfprodviews.EnctrBatchesV EB_x000d__x000a__x0009__x0009_ON E.BatchId = EB.BatchID _x000d__x000a__x0009_LEFT OUTER JOIN vwReplacements R_x000d__x000a__x0009__x0009_on E.EnctrTCN = R.EnctrTCN_x000d__x000a__x0009_CROSS JOIN Dates_x000d__x000a__x0009_WHERE 1=1_x000d__x000a__x0009__x0009_and E.POSLCD = '13'_x0009_--for INST: Outpatient_x000d__x000a__x0009__x0009_--and E.ReplacedInd = 'N'_x000d__x000a__x0009__x0009_and E.TypeCd ='INST'_x000d__x000a__x0009__x0009_and E.StatusCode NOT IN ('VD', 'AN', 'AW', 'RJ', 'ER') --excluding voided and rejected records_x000d__x000a__x0009__x0009_and EB.TrnsDate &gt;= myStartDate_x000d__x000a__x0009__x0009_and (E.MCOPaidAmt + E.TotalTPL) &lt;&gt; 0_x000d__x000a__x0009_) vwEncDetail _x000d__x000a__x0009_--end vwEncDetail_x000d__x000a__x000d__x000a_INNER JOIN hcfprodviews.EnctrProvIntV EPI_x000d__x000a__x0009_ON vwEncDetail.EnctrTCN = EPI.EnctrTCN_x000d__x000a__x0009_AND vwEncDetail.MCOPaidFlag = EPI.MCOPaidFlag_x000d__x000a__x0009__x0009__x000d__x000a_INNER JOIN hcfprodviews.EnctrProvidersV EP_x000d__x000a__x0009_ON EPI.EnctrProvID = EP.EnctrProvId_x000d__x000a__x0009_AND EPI.MCOPaidFlag = EP.MCOPaidFlag_x000d__x000a__x000d__x000a_INNER JOIN HCFSharedTables.HospitalList_Assessment HLA_x000d__x000a__x0009_ON EP.MedicaidID = HLA.ProviderID_x000d__x000a__x000d__x000a_WHERE 1=1_x000d__x000a__x0009_and HLA.UPLGroup = 'Private'_x000d__x000a__x000d__x000a_GROUP BY_x000d__x000a__x0009_vwEncDetail.EnctrTCN_x000d__x000a__x0009_,EP.MedicaidID_x000d__x000a__x0009_,vwEncDetail.ProviderId_x000d__x000a__x0009_,vwEncDetail.BeginDOS_x000d__x000a__x0009_,vwEncDetail.EndDOS_x000d__x000a__x0009_,vwEncDetail.TrnsDate_x000d__x000a__x0009_,TRIM (HLA.ProviderName)_x000d__x000a_) --end vwEncounters_x000d__x000a_, vwACO as (_x000d__x000a__x0009_SELECT /*+ materialize */_x000d__x000a__x0009__x0009_TO_CHAR(ADD_MONTHS(vwEncounters.EndDOS, 6), 'YYYY') AS ServiceEndSFY_x000d__x000a__x0009__x0009_,TO_CHAR(vwEncounters.EndDOS, 'YYYY-MM') AS EndDOSYYYYMM_x000d__x000a__x0009__x0009_,TO_CHAR(vwEncounters.TrnsDate, 'YYYY-MM') AS SubmissionDate_x000d__x000a__x0009__x0009_,TO_CHAR(ADD_MONTHS(vwEncounters.TrnsDate, 6), 'YYYY-Q') AS SFYSubmissionQtr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IN ('203800889001','943430659001', '870257692000', '300703582001') THEN (vwEncounters.EndDOS - vwEncounters.BeginDOS) _x000d__x000a__x0009__x0009__x0009_ELSE vwEncounters.NetDays_x000d__x000a__x0009__x0009_End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TrnsDate, 'YYYY-MM')_x000d__x000a__x0009__x0009_,TO_CHAR(ADD_MONTHS(vwEncounters.TrnsDate, 6), 'YYYY-Q') 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* FROM vwACO"/>
  </connection>
</connections>
</file>

<file path=xl/sharedStrings.xml><?xml version="1.0" encoding="utf-8"?>
<sst xmlns="http://schemas.openxmlformats.org/spreadsheetml/2006/main" count="165" uniqueCount="143">
  <si>
    <t>Grand Total</t>
  </si>
  <si>
    <t>ALTA VIEW HOSPITAL</t>
  </si>
  <si>
    <t>AMERICAN FORK HOSPITAL</t>
  </si>
  <si>
    <t>BEAR RIVER VALLEY HOSPITAL</t>
  </si>
  <si>
    <t>CEDAR CITY HOSPITAL</t>
  </si>
  <si>
    <t>DAVIS HOSPITAL &amp; MED CNTR</t>
  </si>
  <si>
    <t>DIXIE MEDICAL CENTER</t>
  </si>
  <si>
    <t>IHC RIVERTON HOSPITAL</t>
  </si>
  <si>
    <t>INTERMOUNTAIN MEDICAL CENTER</t>
  </si>
  <si>
    <t>JORDAN VALLEY HOSP LP</t>
  </si>
  <si>
    <t>LDS HOSPITAL</t>
  </si>
  <si>
    <t>LOGAN REGIONAL MED CENTER</t>
  </si>
  <si>
    <t>LONE PEAK HOSPITAL</t>
  </si>
  <si>
    <t>MCKAY DEE HOSPITAL</t>
  </si>
  <si>
    <t>OGDEN REGIONAL MEDICAL CTR</t>
  </si>
  <si>
    <t>OREM COMMUNITY HOSPITAL</t>
  </si>
  <si>
    <t>SALT LAKE REG MED CNTR</t>
  </si>
  <si>
    <t>ST MARKS HOSPITAL</t>
  </si>
  <si>
    <t>TIMPANOGOS REGIONAL HOSP</t>
  </si>
  <si>
    <t>BRIGHAM CITY COMM HOSP</t>
  </si>
  <si>
    <t>LAKEVIEW HOSPITAL</t>
  </si>
  <si>
    <t>Healthy U</t>
  </si>
  <si>
    <t>Molina</t>
  </si>
  <si>
    <t>Health Choice Utah</t>
  </si>
  <si>
    <t>Select Health</t>
  </si>
  <si>
    <t>ACO Directed Payments to Hospitals</t>
  </si>
  <si>
    <t>Alta View Hospital</t>
  </si>
  <si>
    <t>American Fork Hospital</t>
  </si>
  <si>
    <t>Ashley Regional Med Cntr</t>
  </si>
  <si>
    <t>Bear River Valley Hospital</t>
  </si>
  <si>
    <t>Brigham City Comm Hosp</t>
  </si>
  <si>
    <t>Cache Valley Hospital</t>
  </si>
  <si>
    <t>Cedar City Hospital</t>
  </si>
  <si>
    <t>Central Valley Medical Ctr</t>
  </si>
  <si>
    <t>Davis Hospital &amp; Med Cntr</t>
  </si>
  <si>
    <t>Dixie Medical Center</t>
  </si>
  <si>
    <t>Heber Valley Medical Ctr</t>
  </si>
  <si>
    <t>Intermountain Medical Center</t>
  </si>
  <si>
    <t>Lakeview Hospital</t>
  </si>
  <si>
    <t>Logan Regional Med Center</t>
  </si>
  <si>
    <t>Lone Peak Hospital</t>
  </si>
  <si>
    <t>Mckay Dee Hospital</t>
  </si>
  <si>
    <t>Mountain View Hospital</t>
  </si>
  <si>
    <t>Ogden Regional Medical Ctr</t>
  </si>
  <si>
    <t>Orem Community Hospital</t>
  </si>
  <si>
    <t>Salt Lake Reg Med Cntr</t>
  </si>
  <si>
    <t>Shriners Hosp For Children</t>
  </si>
  <si>
    <t>St Marks Hospital</t>
  </si>
  <si>
    <t>Timpanogos Regional Hosp</t>
  </si>
  <si>
    <t>Uintah Basin Medical Cntr</t>
  </si>
  <si>
    <t>Directed Payment</t>
  </si>
  <si>
    <t>Paid Date</t>
  </si>
  <si>
    <t>Payment Amount</t>
  </si>
  <si>
    <t>Claim ID / Check Number</t>
  </si>
  <si>
    <t>Hospital</t>
  </si>
  <si>
    <t>CACHE VALLEY HOSPITAL</t>
  </si>
  <si>
    <t>HEBER VALLEY MEDICAL CTR</t>
  </si>
  <si>
    <t>MOUNTAIN VIEW HOSPITAL</t>
  </si>
  <si>
    <t>UINTAH BASIN MEDICAL CNTR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</si>
  <si>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</si>
  <si>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</si>
  <si>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Sanpete Valley Hospital</t>
  </si>
  <si>
    <t>Instructions for ACO</t>
  </si>
  <si>
    <t>Blue Mountain Hospital</t>
  </si>
  <si>
    <t>IHC Riverton Hospital</t>
  </si>
  <si>
    <t>LDS Hospital</t>
  </si>
  <si>
    <t>Pay each hospital the amount shown in the Directed Payment column (C, H, M, or R)</t>
  </si>
  <si>
    <t>Record the Payment Amount in column D, I, N, or S</t>
  </si>
  <si>
    <t>Record the Paid Date in column E, J, O, or T</t>
  </si>
  <si>
    <t>Record the payment Reference Number in column F, K, P, or U</t>
  </si>
  <si>
    <t>Moab Regional Hospital</t>
  </si>
  <si>
    <t>Castleview Hospital LLC</t>
  </si>
  <si>
    <t>870269232020</t>
  </si>
  <si>
    <t>870269232212</t>
  </si>
  <si>
    <t>870269232291</t>
  </si>
  <si>
    <t>870318837007</t>
  </si>
  <si>
    <t>471210615001</t>
  </si>
  <si>
    <t>870269232307</t>
  </si>
  <si>
    <t>680562507001</t>
  </si>
  <si>
    <t>870269232261</t>
  </si>
  <si>
    <t>870269232341</t>
  </si>
  <si>
    <t>942854057207</t>
  </si>
  <si>
    <t>870269232338</t>
  </si>
  <si>
    <t>820588653001</t>
  </si>
  <si>
    <t>870322019001</t>
  </si>
  <si>
    <t>870269232209</t>
  </si>
  <si>
    <t>870269232176</t>
  </si>
  <si>
    <t>251925376001</t>
  </si>
  <si>
    <t>870269232274</t>
  </si>
  <si>
    <t>870333048001</t>
  </si>
  <si>
    <t>870619248011</t>
  </si>
  <si>
    <t>721254895009</t>
  </si>
  <si>
    <t>870269232033</t>
  </si>
  <si>
    <t>942854057033</t>
  </si>
  <si>
    <t>942854057197</t>
  </si>
  <si>
    <t>942854058211</t>
  </si>
  <si>
    <t>621795214002</t>
  </si>
  <si>
    <t>621650573021</t>
  </si>
  <si>
    <t>621831495013</t>
  </si>
  <si>
    <t>870276435005</t>
  </si>
  <si>
    <t>870269232162</t>
  </si>
  <si>
    <t>Email spreadsheet to the Utah Department of Health (medicaiddirectedpayments@utah.gov) within 30 days of the end of the directed payment period.</t>
  </si>
  <si>
    <t>Utah Valley Specialty Hospital</t>
  </si>
  <si>
    <t>ORTHOPEDIC SPECIALTY HOSP</t>
  </si>
  <si>
    <t>PARK CITY MEDICAL CENTER</t>
  </si>
  <si>
    <t>PRIMARY CHILDRENS MED CNTR</t>
  </si>
  <si>
    <t>UTAH VALLEY REG MED CNTR</t>
  </si>
  <si>
    <t>MOUNTAIN WEST MEDICAL CNTR (Tooele)</t>
  </si>
  <si>
    <t>Delta Community Med Cntr</t>
  </si>
  <si>
    <t>Fillmore Hospital</t>
  </si>
  <si>
    <t>Jordan Valley Hosp Lp</t>
  </si>
  <si>
    <t>Mountain West Medical Cntr (Tooele)</t>
  </si>
  <si>
    <t>Northern Utah Rehabiliation Hospital</t>
  </si>
  <si>
    <t>Orthopedic Specialty Hosp</t>
  </si>
  <si>
    <t>Park City Medical Center</t>
  </si>
  <si>
    <t>Primary Childrens Med Cntr</t>
  </si>
  <si>
    <t>Sevier Valley Medical Cntr</t>
  </si>
  <si>
    <t>Utah Valley Reg Med Cntr</t>
  </si>
  <si>
    <t>CASTLEVIEW HOSPITAL LLC</t>
  </si>
  <si>
    <t>621762357001</t>
  </si>
  <si>
    <t>CENTRAL VALLEY MEDICAL CTR</t>
  </si>
  <si>
    <t>876000887008</t>
  </si>
  <si>
    <t>ASHLEY REGIONAL MED CNTR</t>
  </si>
  <si>
    <t>621762532020</t>
  </si>
  <si>
    <t>MOAB REGIONAL HOSPITAL</t>
  </si>
  <si>
    <t>870270956005</t>
  </si>
  <si>
    <t>SEVIER VALLEY MEDICAL CNTR</t>
  </si>
  <si>
    <t>870269232324</t>
  </si>
  <si>
    <t>SHRINERS HOSP FOR CHILDREN</t>
  </si>
  <si>
    <t>362193608001</t>
  </si>
  <si>
    <t>DELTA COMMUNITY MED CNTR</t>
  </si>
  <si>
    <t>870269232257</t>
  </si>
  <si>
    <t>FILLMORE HOSPITAL</t>
  </si>
  <si>
    <t>870269232180</t>
  </si>
  <si>
    <t>SANPETE VALLEY HOSPITAL</t>
  </si>
  <si>
    <t>870269232288</t>
  </si>
  <si>
    <t>Per OP Dollar Spent Directed Payment</t>
  </si>
  <si>
    <t>PROVNAME</t>
  </si>
  <si>
    <t>PROVIDERID</t>
  </si>
  <si>
    <t>Sum of PRIVATEOP</t>
  </si>
  <si>
    <t>NORTHERN UTAH REHABILIATION HOSPITAL</t>
  </si>
  <si>
    <t>462249421001</t>
  </si>
  <si>
    <t>2021-3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</si>
</sst>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;;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 pivotButton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right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Fill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5" xfId="0" applyBorder="1" applyProtection="1">
      <protection locked="0"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Fill="1" applyBorder="1" applyProtection="1">
      <protection hidden="1"/>
    </xf>
    <xf numFmtId="164" fontId="0" fillId="0" borderId="3" xfId="0" applyNumberFormat="1" applyBorder="1" applyProtection="1">
      <protection locked="0" hidden="1"/>
    </xf>
    <xf numFmtId="14" fontId="0" fillId="0" borderId="3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4" fontId="0" fillId="0" borderId="0" xfId="0" applyNumberFormat="1"/>
    <xf numFmtId="4" fontId="1" fillId="0" borderId="0" xfId="0" applyNumberFormat="1" applyFont="1"/>
    <xf numFmtId="0" fontId="0" fillId="0" borderId="0" xfId="0" applyProtection="1">
      <protection locked="0"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10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" bestFit="1" customWidth="1"/>
    <col min="2" max="2" width="82.28515625" customWidth="1"/>
  </cols>
  <sheetData>
    <row r="1" spans="1:2" x14ac:dyDescent="0.2">
      <c r="A1" s="10" t="s">
        <v>62</v>
      </c>
      <c r="B1" s="8"/>
    </row>
    <row r="2" spans="1:2" x14ac:dyDescent="0.2">
      <c r="A2" s="10"/>
      <c r="B2" s="8"/>
    </row>
    <row r="3" spans="1:2" x14ac:dyDescent="0.2">
      <c r="A3" s="10"/>
      <c r="B3" s="8"/>
    </row>
    <row r="4" spans="1:2" x14ac:dyDescent="0.2">
      <c r="A4" s="9">
        <v>1</v>
      </c>
      <c r="B4" s="8" t="s">
        <v>60</v>
      </c>
    </row>
    <row r="5" spans="1:2" x14ac:dyDescent="0.2">
      <c r="A5" s="9">
        <v>2</v>
      </c>
      <c r="B5" s="8" t="s">
        <v>66</v>
      </c>
    </row>
    <row r="6" spans="1:2" x14ac:dyDescent="0.2">
      <c r="A6" s="9">
        <v>3</v>
      </c>
      <c r="B6" s="8" t="s">
        <v>67</v>
      </c>
    </row>
    <row r="7" spans="1:2" x14ac:dyDescent="0.2">
      <c r="A7" s="9">
        <v>4</v>
      </c>
      <c r="B7" s="8" t="s">
        <v>68</v>
      </c>
    </row>
    <row r="8" spans="1:2" x14ac:dyDescent="0.2">
      <c r="A8" s="9">
        <v>5</v>
      </c>
      <c r="B8" s="8" t="s">
        <v>69</v>
      </c>
    </row>
    <row r="9" spans="1:2" ht="25.5" x14ac:dyDescent="0.2">
      <c r="A9" s="9">
        <v>6</v>
      </c>
      <c r="B9" s="8" t="s">
        <v>59</v>
      </c>
    </row>
    <row r="10" spans="1:2" ht="25.5" x14ac:dyDescent="0.2">
      <c r="A10" s="9">
        <v>7</v>
      </c>
      <c r="B10" s="8" t="s">
        <v>101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G49"/>
  <sheetViews>
    <sheetView showGridLines="0" tabSelected="1" zoomScaleNormal="100" workbookViewId="0">
      <pane ySplit="5" topLeftCell="A6" activePane="bottomLeft" state="frozen"/>
      <selection pane="bottomLeft" activeCell="G2" sqref="G2"/>
    </sheetView>
  </sheetViews>
  <sheetFormatPr defaultRowHeight="12.75" x14ac:dyDescent="0.2"/>
  <cols>
    <col min="1" max="1" width="39.5703125" bestFit="1" customWidth="1"/>
    <col min="2" max="2" width="20" bestFit="1" customWidth="1"/>
    <col min="3" max="3" width="18.85546875" bestFit="1" customWidth="1"/>
    <col min="4" max="6" width="14" bestFit="1" customWidth="1"/>
    <col min="7" max="7" width="15" bestFit="1" customWidth="1"/>
  </cols>
  <sheetData>
    <row r="1" spans="1:7" x14ac:dyDescent="0.2">
      <c r="C1" s="6" t="s">
        <v>23</v>
      </c>
      <c r="D1" s="6" t="s">
        <v>21</v>
      </c>
      <c r="E1" s="6" t="s">
        <v>22</v>
      </c>
      <c r="F1" s="6" t="s">
        <v>24</v>
      </c>
      <c r="G1" s="7" t="s">
        <v>0</v>
      </c>
    </row>
    <row r="2" spans="1:7" x14ac:dyDescent="0.2">
      <c r="B2" s="4" t="s">
        <v>139</v>
      </c>
      <c r="C2" s="26">
        <v>652903.7826544008</v>
      </c>
      <c r="D2" s="26">
        <v>2015570.8825175432</v>
      </c>
      <c r="E2" s="26">
        <v>1514949.6343463694</v>
      </c>
      <c r="F2" s="26">
        <v>3325553.0533752721</v>
      </c>
      <c r="G2" s="27">
        <v>7508977.3528935853</v>
      </c>
    </row>
    <row r="3" spans="1:7" x14ac:dyDescent="0.2">
      <c r="B3" s="6" t="s">
        <v>136</v>
      </c>
      <c r="C3" s="3">
        <f>C2/VLOOKUP("Grand Total",$A$6:$G$88,MATCH(C1,$A$5:$G$5,0),0)</f>
        <v>0.58620903395807</v>
      </c>
      <c r="D3" s="3">
        <f t="shared" ref="D3:G3" si="0">D2/VLOOKUP("Grand Total",$A$6:$G$88,MATCH(D1,$A$5:$G$5,0),0)</f>
        <v>0.35314064553377122</v>
      </c>
      <c r="E3" s="3">
        <f t="shared" si="0"/>
        <v>0.17102898181050144</v>
      </c>
      <c r="F3" s="3">
        <f t="shared" si="0"/>
        <v>0.18349570598786563</v>
      </c>
      <c r="G3" s="3">
        <f t="shared" si="0"/>
        <v>0.22214257198572643</v>
      </c>
    </row>
    <row r="4" spans="1:7" x14ac:dyDescent="0.2">
      <c r="D4" s="5"/>
    </row>
    <row r="5" spans="1:7" x14ac:dyDescent="0.2">
      <c r="A5" s="1" t="s">
        <v>137</v>
      </c>
      <c r="B5" s="1" t="s">
        <v>138</v>
      </c>
      <c r="C5" s="6" t="s">
        <v>23</v>
      </c>
      <c r="D5" s="6" t="s">
        <v>21</v>
      </c>
      <c r="E5" s="6" t="s">
        <v>22</v>
      </c>
      <c r="F5" s="6" t="s">
        <v>24</v>
      </c>
      <c r="G5" s="6" t="s">
        <v>0</v>
      </c>
    </row>
    <row r="6" spans="1:7" x14ac:dyDescent="0.2">
      <c r="A6" t="s">
        <v>1</v>
      </c>
      <c r="B6" t="s">
        <v>72</v>
      </c>
      <c r="C6" s="2">
        <v>3444.2699999999995</v>
      </c>
      <c r="D6" s="2">
        <v>49977.060000000005</v>
      </c>
      <c r="E6" s="2">
        <v>50490.160000000011</v>
      </c>
      <c r="F6" s="2">
        <v>568273.11</v>
      </c>
      <c r="G6" s="2">
        <v>672184.6</v>
      </c>
    </row>
    <row r="7" spans="1:7" x14ac:dyDescent="0.2">
      <c r="A7" t="s">
        <v>2</v>
      </c>
      <c r="B7" t="s">
        <v>73</v>
      </c>
      <c r="C7" s="2">
        <v>9220.69</v>
      </c>
      <c r="D7" s="2">
        <v>86856.320000000007</v>
      </c>
      <c r="E7" s="2">
        <v>57978.130000000005</v>
      </c>
      <c r="F7" s="2">
        <v>878974.24000000011</v>
      </c>
      <c r="G7" s="2">
        <v>1033029.3800000001</v>
      </c>
    </row>
    <row r="8" spans="1:7" x14ac:dyDescent="0.2">
      <c r="A8" t="s">
        <v>122</v>
      </c>
      <c r="B8" t="s">
        <v>123</v>
      </c>
      <c r="C8" s="2">
        <v>460.71</v>
      </c>
      <c r="D8" s="2">
        <v>123337.66000000002</v>
      </c>
      <c r="E8" s="2">
        <v>94003.01999999999</v>
      </c>
      <c r="F8" s="2">
        <v>38922.879999999997</v>
      </c>
      <c r="G8" s="2">
        <v>256724.27000000002</v>
      </c>
    </row>
    <row r="9" spans="1:7" x14ac:dyDescent="0.2">
      <c r="A9" t="s">
        <v>3</v>
      </c>
      <c r="B9" t="s">
        <v>74</v>
      </c>
      <c r="C9" s="2">
        <v>15268.03</v>
      </c>
      <c r="D9" s="2">
        <v>38375.730000000003</v>
      </c>
      <c r="E9" s="2">
        <v>83974.98</v>
      </c>
      <c r="F9" s="2">
        <v>137798.13000000003</v>
      </c>
      <c r="G9" s="2">
        <v>275416.87</v>
      </c>
    </row>
    <row r="10" spans="1:7" x14ac:dyDescent="0.2">
      <c r="A10" t="s">
        <v>19</v>
      </c>
      <c r="B10" t="s">
        <v>75</v>
      </c>
      <c r="C10" s="2">
        <v>19005.7</v>
      </c>
      <c r="D10" s="2">
        <v>67822.390000000014</v>
      </c>
      <c r="E10" s="2">
        <v>181145.97999999998</v>
      </c>
      <c r="F10" s="2">
        <v>74022.740000000034</v>
      </c>
      <c r="G10" s="2">
        <v>341996.81000000006</v>
      </c>
    </row>
    <row r="11" spans="1:7" x14ac:dyDescent="0.2">
      <c r="A11" t="s">
        <v>55</v>
      </c>
      <c r="B11" t="s">
        <v>76</v>
      </c>
      <c r="C11" s="2">
        <v>49683.759999999995</v>
      </c>
      <c r="D11" s="2">
        <v>89549.889999999985</v>
      </c>
      <c r="E11" s="2">
        <v>196816.96999999997</v>
      </c>
      <c r="F11" s="2">
        <v>14656.56</v>
      </c>
      <c r="G11" s="2">
        <v>350707.17999999993</v>
      </c>
    </row>
    <row r="12" spans="1:7" x14ac:dyDescent="0.2">
      <c r="A12" t="s">
        <v>118</v>
      </c>
      <c r="B12" t="s">
        <v>119</v>
      </c>
      <c r="C12" s="2">
        <v>221.82</v>
      </c>
      <c r="D12" s="2">
        <v>155595.13999999998</v>
      </c>
      <c r="E12" s="2">
        <v>53698.43</v>
      </c>
      <c r="F12" s="2">
        <v>58380.85</v>
      </c>
      <c r="G12" s="2">
        <v>267896.24</v>
      </c>
    </row>
    <row r="13" spans="1:7" x14ac:dyDescent="0.2">
      <c r="A13" t="s">
        <v>4</v>
      </c>
      <c r="B13" t="s">
        <v>77</v>
      </c>
      <c r="C13" s="2">
        <v>58887.199999999997</v>
      </c>
      <c r="D13" s="2">
        <v>153174.87000000002</v>
      </c>
      <c r="E13" s="2">
        <v>702389.72</v>
      </c>
      <c r="F13" s="2">
        <v>665620.36</v>
      </c>
      <c r="G13" s="2">
        <v>1580072.15</v>
      </c>
    </row>
    <row r="14" spans="1:7" x14ac:dyDescent="0.2">
      <c r="A14" t="s">
        <v>120</v>
      </c>
      <c r="B14" t="s">
        <v>121</v>
      </c>
      <c r="C14" s="2">
        <v>8543.3100000000013</v>
      </c>
      <c r="D14" s="2">
        <v>11255.41</v>
      </c>
      <c r="E14" s="2">
        <v>18445.750000000004</v>
      </c>
      <c r="F14" s="2">
        <v>937.33999999999992</v>
      </c>
      <c r="G14" s="2">
        <v>39181.81</v>
      </c>
    </row>
    <row r="15" spans="1:7" x14ac:dyDescent="0.2">
      <c r="A15" t="s">
        <v>5</v>
      </c>
      <c r="B15" t="s">
        <v>78</v>
      </c>
      <c r="C15" s="2">
        <v>40702.130000000005</v>
      </c>
      <c r="D15" s="2">
        <v>194287.86000000002</v>
      </c>
      <c r="E15" s="2">
        <v>537024.66999999993</v>
      </c>
      <c r="F15" s="2">
        <v>244010.94999999995</v>
      </c>
      <c r="G15" s="2">
        <v>1016025.6099999999</v>
      </c>
    </row>
    <row r="16" spans="1:7" x14ac:dyDescent="0.2">
      <c r="A16" t="s">
        <v>130</v>
      </c>
      <c r="B16" t="s">
        <v>131</v>
      </c>
      <c r="C16" s="2"/>
      <c r="D16" s="2">
        <v>10943.43</v>
      </c>
      <c r="E16" s="2">
        <v>14102.630000000001</v>
      </c>
      <c r="F16" s="2">
        <v>11266.79</v>
      </c>
      <c r="G16" s="2">
        <v>36312.850000000006</v>
      </c>
    </row>
    <row r="17" spans="1:7" x14ac:dyDescent="0.2">
      <c r="A17" t="s">
        <v>6</v>
      </c>
      <c r="B17" t="s">
        <v>79</v>
      </c>
      <c r="C17" s="2">
        <v>189813.31999999998</v>
      </c>
      <c r="D17" s="2"/>
      <c r="E17" s="2">
        <v>17085.189999999999</v>
      </c>
      <c r="F17" s="2"/>
      <c r="G17" s="2">
        <v>206898.50999999998</v>
      </c>
    </row>
    <row r="18" spans="1:7" x14ac:dyDescent="0.2">
      <c r="A18" t="s">
        <v>132</v>
      </c>
      <c r="B18" t="s">
        <v>133</v>
      </c>
      <c r="C18" s="2">
        <v>626.73</v>
      </c>
      <c r="D18" s="2">
        <v>1214.8</v>
      </c>
      <c r="E18" s="2">
        <v>3619.0699999999997</v>
      </c>
      <c r="F18" s="2">
        <v>4890.5099999999984</v>
      </c>
      <c r="G18" s="2">
        <v>10351.109999999997</v>
      </c>
    </row>
    <row r="19" spans="1:7" x14ac:dyDescent="0.2">
      <c r="A19" t="s">
        <v>56</v>
      </c>
      <c r="B19" t="s">
        <v>80</v>
      </c>
      <c r="C19" s="2">
        <v>9568.4599999999991</v>
      </c>
      <c r="D19" s="2">
        <v>22603.08</v>
      </c>
      <c r="E19" s="2">
        <v>43660.869999999995</v>
      </c>
      <c r="F19" s="2">
        <v>207562.56000000003</v>
      </c>
      <c r="G19" s="2">
        <v>283394.97000000003</v>
      </c>
    </row>
    <row r="20" spans="1:7" x14ac:dyDescent="0.2">
      <c r="A20" t="s">
        <v>7</v>
      </c>
      <c r="B20" t="s">
        <v>81</v>
      </c>
      <c r="C20" s="2">
        <v>11713.62</v>
      </c>
      <c r="D20" s="2">
        <v>52751.479999999996</v>
      </c>
      <c r="E20" s="2">
        <v>105814.49000000002</v>
      </c>
      <c r="F20" s="2">
        <v>804203.44000000006</v>
      </c>
      <c r="G20" s="2">
        <v>974483.03</v>
      </c>
    </row>
    <row r="21" spans="1:7" x14ac:dyDescent="0.2">
      <c r="A21" t="s">
        <v>8</v>
      </c>
      <c r="B21" t="s">
        <v>82</v>
      </c>
      <c r="C21" s="2">
        <v>46864.44</v>
      </c>
      <c r="D21" s="2">
        <v>363209.82000000007</v>
      </c>
      <c r="E21" s="2">
        <v>474930.34</v>
      </c>
      <c r="F21" s="2">
        <v>2970137.8400000008</v>
      </c>
      <c r="G21" s="2">
        <v>3855142.4400000009</v>
      </c>
    </row>
    <row r="22" spans="1:7" x14ac:dyDescent="0.2">
      <c r="A22" t="s">
        <v>9</v>
      </c>
      <c r="B22" t="s">
        <v>83</v>
      </c>
      <c r="C22" s="2">
        <v>50648.900000000009</v>
      </c>
      <c r="D22" s="2">
        <v>529713.6</v>
      </c>
      <c r="E22" s="2">
        <v>428649.70999999996</v>
      </c>
      <c r="F22" s="2">
        <v>174378.11000000002</v>
      </c>
      <c r="G22" s="2">
        <v>1183390.32</v>
      </c>
    </row>
    <row r="23" spans="1:7" x14ac:dyDescent="0.2">
      <c r="A23" t="s">
        <v>20</v>
      </c>
      <c r="B23" t="s">
        <v>84</v>
      </c>
      <c r="C23" s="2">
        <v>6535.8899999999994</v>
      </c>
      <c r="D23" s="2">
        <v>61567.38</v>
      </c>
      <c r="E23" s="2">
        <v>110017.14</v>
      </c>
      <c r="F23" s="2">
        <v>63697.380000000005</v>
      </c>
      <c r="G23" s="2">
        <v>241817.78999999998</v>
      </c>
    </row>
    <row r="24" spans="1:7" x14ac:dyDescent="0.2">
      <c r="A24" t="s">
        <v>10</v>
      </c>
      <c r="B24" t="s">
        <v>85</v>
      </c>
      <c r="C24" s="2">
        <v>8391.0799999999981</v>
      </c>
      <c r="D24" s="2">
        <v>88011.180000000022</v>
      </c>
      <c r="E24" s="2">
        <v>130641.70000000001</v>
      </c>
      <c r="F24" s="2">
        <v>768084.41999999993</v>
      </c>
      <c r="G24" s="2">
        <v>995128.37999999989</v>
      </c>
    </row>
    <row r="25" spans="1:7" x14ac:dyDescent="0.2">
      <c r="A25" t="s">
        <v>11</v>
      </c>
      <c r="B25" t="s">
        <v>86</v>
      </c>
      <c r="C25" s="2">
        <v>190790.41999999998</v>
      </c>
      <c r="D25" s="2">
        <v>304246.19999999995</v>
      </c>
      <c r="E25" s="2">
        <v>517389.36</v>
      </c>
      <c r="F25" s="2">
        <v>818733.2</v>
      </c>
      <c r="G25" s="2">
        <v>1831159.18</v>
      </c>
    </row>
    <row r="26" spans="1:7" x14ac:dyDescent="0.2">
      <c r="A26" t="s">
        <v>12</v>
      </c>
      <c r="B26" t="s">
        <v>87</v>
      </c>
      <c r="C26" s="2">
        <v>5258.2</v>
      </c>
      <c r="D26" s="2">
        <v>79572.760000000009</v>
      </c>
      <c r="E26" s="2">
        <v>127408.44999999998</v>
      </c>
      <c r="F26" s="2">
        <v>50107.310000000005</v>
      </c>
      <c r="G26" s="2">
        <v>262346.71999999997</v>
      </c>
    </row>
    <row r="27" spans="1:7" x14ac:dyDescent="0.2">
      <c r="A27" t="s">
        <v>13</v>
      </c>
      <c r="B27" t="s">
        <v>88</v>
      </c>
      <c r="C27" s="2">
        <v>77879.679999999978</v>
      </c>
      <c r="D27" s="2">
        <v>167439.79999999999</v>
      </c>
      <c r="E27" s="2">
        <v>487005.38999999996</v>
      </c>
      <c r="F27" s="2">
        <v>2590590.2799999998</v>
      </c>
      <c r="G27" s="2">
        <v>3322915.1499999994</v>
      </c>
    </row>
    <row r="28" spans="1:7" x14ac:dyDescent="0.2">
      <c r="A28" t="s">
        <v>124</v>
      </c>
      <c r="B28" t="s">
        <v>125</v>
      </c>
      <c r="C28" s="2">
        <v>818</v>
      </c>
      <c r="D28" s="2">
        <v>1330.9900000000002</v>
      </c>
      <c r="E28" s="2">
        <v>8753.73</v>
      </c>
      <c r="F28" s="2">
        <v>10227.230000000001</v>
      </c>
      <c r="G28" s="2">
        <v>21129.95</v>
      </c>
    </row>
    <row r="29" spans="1:7" x14ac:dyDescent="0.2">
      <c r="A29" t="s">
        <v>57</v>
      </c>
      <c r="B29" t="s">
        <v>89</v>
      </c>
      <c r="C29" s="2">
        <v>8037.880000000001</v>
      </c>
      <c r="D29" s="2">
        <v>55216.89</v>
      </c>
      <c r="E29" s="2">
        <v>176827.85000000003</v>
      </c>
      <c r="F29" s="2">
        <v>139820.38999999998</v>
      </c>
      <c r="G29" s="2">
        <v>379903.01</v>
      </c>
    </row>
    <row r="30" spans="1:7" x14ac:dyDescent="0.2">
      <c r="A30" t="s">
        <v>107</v>
      </c>
      <c r="B30" t="s">
        <v>90</v>
      </c>
      <c r="C30" s="2">
        <v>34100.829999999994</v>
      </c>
      <c r="D30" s="2">
        <v>243376.61000000002</v>
      </c>
      <c r="E30" s="2">
        <v>319817.59000000008</v>
      </c>
      <c r="F30" s="2">
        <v>152088.65000000002</v>
      </c>
      <c r="G30" s="2">
        <v>749383.68000000005</v>
      </c>
    </row>
    <row r="31" spans="1:7" x14ac:dyDescent="0.2">
      <c r="A31" t="s">
        <v>140</v>
      </c>
      <c r="B31" t="s">
        <v>141</v>
      </c>
      <c r="C31" s="2"/>
      <c r="D31" s="2"/>
      <c r="E31" s="2"/>
      <c r="F31" s="2">
        <v>2898.1</v>
      </c>
      <c r="G31" s="2">
        <v>2898.1</v>
      </c>
    </row>
    <row r="32" spans="1:7" x14ac:dyDescent="0.2">
      <c r="A32" t="s">
        <v>14</v>
      </c>
      <c r="B32" t="s">
        <v>91</v>
      </c>
      <c r="C32" s="2">
        <v>31732.879999999997</v>
      </c>
      <c r="D32" s="2">
        <v>160216.65</v>
      </c>
      <c r="E32" s="2">
        <v>549419.52999999991</v>
      </c>
      <c r="F32" s="2">
        <v>198749.6</v>
      </c>
      <c r="G32" s="2">
        <v>940118.65999999992</v>
      </c>
    </row>
    <row r="33" spans="1:7" x14ac:dyDescent="0.2">
      <c r="A33" t="s">
        <v>15</v>
      </c>
      <c r="B33" t="s">
        <v>92</v>
      </c>
      <c r="C33" s="2">
        <v>1194.47</v>
      </c>
      <c r="D33" s="2">
        <v>40391.580000000009</v>
      </c>
      <c r="E33" s="2">
        <v>7155.7400000000007</v>
      </c>
      <c r="F33" s="2">
        <v>272195.04000000004</v>
      </c>
      <c r="G33" s="2">
        <v>320936.83000000007</v>
      </c>
    </row>
    <row r="34" spans="1:7" x14ac:dyDescent="0.2">
      <c r="A34" t="s">
        <v>103</v>
      </c>
      <c r="B34" t="s">
        <v>93</v>
      </c>
      <c r="C34" s="2"/>
      <c r="D34" s="2">
        <v>2610.38</v>
      </c>
      <c r="E34" s="2">
        <v>7202.52</v>
      </c>
      <c r="F34" s="2">
        <v>315393.78000000009</v>
      </c>
      <c r="G34" s="2">
        <v>325206.68000000011</v>
      </c>
    </row>
    <row r="35" spans="1:7" x14ac:dyDescent="0.2">
      <c r="A35" t="s">
        <v>104</v>
      </c>
      <c r="B35" t="s">
        <v>94</v>
      </c>
      <c r="C35" s="2">
        <v>1303.8499999999999</v>
      </c>
      <c r="D35" s="2">
        <v>32111.87</v>
      </c>
      <c r="E35" s="2">
        <v>46466.91</v>
      </c>
      <c r="F35" s="2">
        <v>123691.84000000003</v>
      </c>
      <c r="G35" s="2">
        <v>203574.47000000003</v>
      </c>
    </row>
    <row r="36" spans="1:7" x14ac:dyDescent="0.2">
      <c r="A36" t="s">
        <v>105</v>
      </c>
      <c r="B36" t="s">
        <v>95</v>
      </c>
      <c r="C36" s="2">
        <v>93373.09</v>
      </c>
      <c r="D36" s="2">
        <v>1507726.7200000002</v>
      </c>
      <c r="E36" s="2">
        <v>1740403.0299999993</v>
      </c>
      <c r="F36" s="2">
        <v>2893148.7599999993</v>
      </c>
      <c r="G36" s="2">
        <v>6234651.5999999996</v>
      </c>
    </row>
    <row r="37" spans="1:7" x14ac:dyDescent="0.2">
      <c r="A37" t="s">
        <v>16</v>
      </c>
      <c r="B37" t="s">
        <v>96</v>
      </c>
      <c r="C37" s="2">
        <v>12785.95</v>
      </c>
      <c r="D37" s="2">
        <v>80669.81</v>
      </c>
      <c r="E37" s="2">
        <v>195215.97000000003</v>
      </c>
      <c r="F37" s="2">
        <v>53449.770000000011</v>
      </c>
      <c r="G37" s="2">
        <v>342121.50000000006</v>
      </c>
    </row>
    <row r="38" spans="1:7" x14ac:dyDescent="0.2">
      <c r="A38" t="s">
        <v>134</v>
      </c>
      <c r="B38" t="s">
        <v>135</v>
      </c>
      <c r="C38" s="2">
        <v>2451.23</v>
      </c>
      <c r="D38" s="2">
        <v>10794.01</v>
      </c>
      <c r="E38" s="2">
        <v>23839</v>
      </c>
      <c r="F38" s="2">
        <v>56526.53</v>
      </c>
      <c r="G38" s="2">
        <v>93610.76999999999</v>
      </c>
    </row>
    <row r="39" spans="1:7" x14ac:dyDescent="0.2">
      <c r="A39" t="s">
        <v>126</v>
      </c>
      <c r="B39" t="s">
        <v>127</v>
      </c>
      <c r="C39" s="2">
        <v>2831.9300000000003</v>
      </c>
      <c r="D39" s="2">
        <v>3720.7900000000004</v>
      </c>
      <c r="E39" s="2">
        <v>16875.52</v>
      </c>
      <c r="F39" s="2">
        <v>63748.969999999987</v>
      </c>
      <c r="G39" s="2">
        <v>87177.209999999992</v>
      </c>
    </row>
    <row r="40" spans="1:7" x14ac:dyDescent="0.2">
      <c r="A40" t="s">
        <v>128</v>
      </c>
      <c r="B40" t="s">
        <v>129</v>
      </c>
      <c r="C40" s="2">
        <v>788.74</v>
      </c>
      <c r="D40" s="2">
        <v>37193.69</v>
      </c>
      <c r="E40" s="2">
        <v>41733.43</v>
      </c>
      <c r="F40" s="2">
        <v>9273.5099999999984</v>
      </c>
      <c r="G40" s="2">
        <v>88989.37</v>
      </c>
    </row>
    <row r="41" spans="1:7" x14ac:dyDescent="0.2">
      <c r="A41" t="s">
        <v>17</v>
      </c>
      <c r="B41" t="s">
        <v>97</v>
      </c>
      <c r="C41" s="2">
        <v>53154.919999999991</v>
      </c>
      <c r="D41" s="2">
        <v>486245.37999999989</v>
      </c>
      <c r="E41" s="2">
        <v>803320.82000000007</v>
      </c>
      <c r="F41" s="2">
        <v>267141.36</v>
      </c>
      <c r="G41" s="2">
        <v>1609862.48</v>
      </c>
    </row>
    <row r="42" spans="1:7" x14ac:dyDescent="0.2">
      <c r="A42" t="s">
        <v>18</v>
      </c>
      <c r="B42" t="s">
        <v>98</v>
      </c>
      <c r="C42" s="2">
        <v>14824.220000000001</v>
      </c>
      <c r="D42" s="2">
        <v>77928.389999999985</v>
      </c>
      <c r="E42" s="2">
        <v>137101.45000000001</v>
      </c>
      <c r="F42" s="2">
        <v>97019.439999999988</v>
      </c>
      <c r="G42" s="2">
        <v>326873.5</v>
      </c>
    </row>
    <row r="43" spans="1:7" x14ac:dyDescent="0.2">
      <c r="A43" t="s">
        <v>58</v>
      </c>
      <c r="B43" t="s">
        <v>99</v>
      </c>
      <c r="C43" s="2">
        <v>10.76</v>
      </c>
      <c r="D43" s="2">
        <v>23129.09</v>
      </c>
      <c r="E43" s="2">
        <v>88901.23000000001</v>
      </c>
      <c r="F43" s="2">
        <v>77898.24000000002</v>
      </c>
      <c r="G43" s="2">
        <v>189939.32000000004</v>
      </c>
    </row>
    <row r="44" spans="1:7" x14ac:dyDescent="0.2">
      <c r="A44" t="s">
        <v>106</v>
      </c>
      <c r="B44" t="s">
        <v>100</v>
      </c>
      <c r="C44" s="2">
        <v>52835.869999999995</v>
      </c>
      <c r="D44" s="2">
        <v>293389.76</v>
      </c>
      <c r="E44" s="2">
        <v>258526.85</v>
      </c>
      <c r="F44" s="2">
        <v>2244808.8099999987</v>
      </c>
      <c r="G44" s="2">
        <v>2849561.2899999986</v>
      </c>
    </row>
    <row r="45" spans="1:7" x14ac:dyDescent="0.2">
      <c r="A45" t="s">
        <v>0</v>
      </c>
      <c r="C45" s="2">
        <v>1113772.98</v>
      </c>
      <c r="D45" s="2">
        <v>5707558.4699999988</v>
      </c>
      <c r="E45" s="2">
        <v>8857853.3199999984</v>
      </c>
      <c r="F45" s="2">
        <v>18123329.019999996</v>
      </c>
      <c r="G45" s="2">
        <v>33802513.789999999</v>
      </c>
    </row>
    <row r="49" spans="3:3" x14ac:dyDescent="0.2">
      <c r="C49" s="2"/>
    </row>
  </sheetData>
  <conditionalFormatting sqref="D4">
    <cfRule type="cellIs" dxfId="8" priority="3" operator="notEqual">
      <formula>0</formula>
    </cfRule>
  </conditionalFormatting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Q4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34.42578125" style="12" bestFit="1" customWidth="1"/>
    <col min="2" max="17" width="14.28515625" style="12" customWidth="1"/>
    <col min="18" max="16384" width="9.140625" style="12"/>
  </cols>
  <sheetData>
    <row r="1" spans="1:17" x14ac:dyDescent="0.2">
      <c r="A1" s="11" t="s">
        <v>25</v>
      </c>
    </row>
    <row r="2" spans="1:17" x14ac:dyDescent="0.2">
      <c r="A2" s="12" t="s">
        <v>142</v>
      </c>
      <c r="B2" s="29" t="s">
        <v>23</v>
      </c>
      <c r="C2" s="29"/>
      <c r="D2" s="29"/>
      <c r="E2" s="29"/>
      <c r="F2" s="30" t="s">
        <v>21</v>
      </c>
      <c r="G2" s="30"/>
      <c r="H2" s="30"/>
      <c r="I2" s="31"/>
      <c r="J2" s="30" t="s">
        <v>22</v>
      </c>
      <c r="K2" s="30"/>
      <c r="L2" s="30"/>
      <c r="M2" s="31"/>
      <c r="N2" s="30" t="s">
        <v>24</v>
      </c>
      <c r="O2" s="30"/>
      <c r="P2" s="30"/>
      <c r="Q2" s="31"/>
    </row>
    <row r="3" spans="1:17" ht="38.25" x14ac:dyDescent="0.2">
      <c r="A3" s="13" t="s">
        <v>54</v>
      </c>
      <c r="B3" s="14" t="s">
        <v>50</v>
      </c>
      <c r="C3" s="14" t="s">
        <v>52</v>
      </c>
      <c r="D3" s="14" t="s">
        <v>51</v>
      </c>
      <c r="E3" s="14" t="s">
        <v>53</v>
      </c>
      <c r="F3" s="14" t="s">
        <v>50</v>
      </c>
      <c r="G3" s="14" t="s">
        <v>52</v>
      </c>
      <c r="H3" s="14" t="s">
        <v>51</v>
      </c>
      <c r="I3" s="14" t="s">
        <v>53</v>
      </c>
      <c r="J3" s="14" t="s">
        <v>50</v>
      </c>
      <c r="K3" s="14" t="s">
        <v>52</v>
      </c>
      <c r="L3" s="14" t="s">
        <v>51</v>
      </c>
      <c r="M3" s="14" t="s">
        <v>53</v>
      </c>
      <c r="N3" s="14" t="s">
        <v>50</v>
      </c>
      <c r="O3" s="14" t="s">
        <v>52</v>
      </c>
      <c r="P3" s="14" t="s">
        <v>51</v>
      </c>
      <c r="Q3" s="14" t="s">
        <v>53</v>
      </c>
    </row>
    <row r="4" spans="1:17" x14ac:dyDescent="0.2">
      <c r="A4" s="15" t="s">
        <v>26</v>
      </c>
      <c r="B4" s="16">
        <v>2019.06</v>
      </c>
      <c r="C4" s="17">
        <v>0</v>
      </c>
      <c r="D4" s="18"/>
      <c r="E4" s="19"/>
      <c r="F4" s="16">
        <v>17648.93</v>
      </c>
      <c r="G4" s="17">
        <v>0</v>
      </c>
      <c r="H4" s="18"/>
      <c r="I4" s="19"/>
      <c r="J4" s="16">
        <v>8635.2800000000007</v>
      </c>
      <c r="K4" s="17">
        <v>0</v>
      </c>
      <c r="L4" s="18"/>
      <c r="M4" s="19"/>
      <c r="N4" s="16">
        <v>104275.68</v>
      </c>
      <c r="O4" s="17">
        <v>0</v>
      </c>
      <c r="P4" s="18"/>
      <c r="Q4" s="19"/>
    </row>
    <row r="5" spans="1:17" x14ac:dyDescent="0.2">
      <c r="A5" s="15" t="s">
        <v>27</v>
      </c>
      <c r="B5" s="16">
        <v>5405.25</v>
      </c>
      <c r="C5" s="17">
        <v>0</v>
      </c>
      <c r="D5" s="18"/>
      <c r="E5" s="19"/>
      <c r="F5" s="16">
        <v>30672.5</v>
      </c>
      <c r="G5" s="17">
        <v>0</v>
      </c>
      <c r="H5" s="18"/>
      <c r="I5" s="19"/>
      <c r="J5" s="16">
        <v>9915.94</v>
      </c>
      <c r="K5" s="17">
        <v>0</v>
      </c>
      <c r="L5" s="18"/>
      <c r="M5" s="19"/>
      <c r="N5" s="16">
        <v>161288</v>
      </c>
      <c r="O5" s="17">
        <v>0</v>
      </c>
      <c r="P5" s="18"/>
      <c r="Q5" s="19"/>
    </row>
    <row r="6" spans="1:17" x14ac:dyDescent="0.2">
      <c r="A6" s="15" t="s">
        <v>28</v>
      </c>
      <c r="B6" s="16">
        <v>270.07</v>
      </c>
      <c r="C6" s="17">
        <v>0</v>
      </c>
      <c r="D6" s="18"/>
      <c r="E6" s="19"/>
      <c r="F6" s="16">
        <v>43555.54</v>
      </c>
      <c r="G6" s="17">
        <v>0</v>
      </c>
      <c r="H6" s="18"/>
      <c r="I6" s="19"/>
      <c r="J6" s="16">
        <v>16077.24</v>
      </c>
      <c r="K6" s="17">
        <v>0</v>
      </c>
      <c r="L6" s="18"/>
      <c r="M6" s="19"/>
      <c r="N6" s="16">
        <v>7142.18</v>
      </c>
      <c r="O6" s="17">
        <v>0</v>
      </c>
      <c r="P6" s="18"/>
      <c r="Q6" s="19"/>
    </row>
    <row r="7" spans="1:17" x14ac:dyDescent="0.2">
      <c r="A7" s="15" t="s">
        <v>29</v>
      </c>
      <c r="B7" s="16">
        <v>8950.26</v>
      </c>
      <c r="C7" s="17">
        <v>0</v>
      </c>
      <c r="D7" s="18"/>
      <c r="E7" s="19"/>
      <c r="F7" s="16">
        <v>13552.03</v>
      </c>
      <c r="G7" s="17">
        <v>0</v>
      </c>
      <c r="H7" s="18"/>
      <c r="I7" s="19"/>
      <c r="J7" s="16">
        <v>14362.16</v>
      </c>
      <c r="K7" s="17">
        <v>0</v>
      </c>
      <c r="L7" s="18"/>
      <c r="M7" s="19"/>
      <c r="N7" s="16">
        <v>25285.37</v>
      </c>
      <c r="O7" s="17">
        <v>0</v>
      </c>
      <c r="P7" s="18"/>
      <c r="Q7" s="19"/>
    </row>
    <row r="8" spans="1:17" x14ac:dyDescent="0.2">
      <c r="A8" s="15" t="s">
        <v>63</v>
      </c>
      <c r="B8" s="16">
        <v>0</v>
      </c>
      <c r="C8" s="17">
        <v>0</v>
      </c>
      <c r="D8" s="18"/>
      <c r="E8" s="19"/>
      <c r="F8" s="16">
        <v>0</v>
      </c>
      <c r="G8" s="17">
        <v>0</v>
      </c>
      <c r="H8" s="18"/>
      <c r="I8" s="19"/>
      <c r="J8" s="16">
        <v>0</v>
      </c>
      <c r="K8" s="17">
        <v>0</v>
      </c>
      <c r="L8" s="18"/>
      <c r="M8" s="19"/>
      <c r="N8" s="16">
        <v>0</v>
      </c>
      <c r="O8" s="17">
        <v>0</v>
      </c>
      <c r="P8" s="18"/>
      <c r="Q8" s="19"/>
    </row>
    <row r="9" spans="1:17" x14ac:dyDescent="0.2">
      <c r="A9" s="15" t="s">
        <v>30</v>
      </c>
      <c r="B9" s="16">
        <v>11141.31</v>
      </c>
      <c r="C9" s="17">
        <v>0</v>
      </c>
      <c r="D9" s="18"/>
      <c r="E9" s="19"/>
      <c r="F9" s="16">
        <v>23950.84</v>
      </c>
      <c r="G9" s="17">
        <v>0</v>
      </c>
      <c r="H9" s="18"/>
      <c r="I9" s="19"/>
      <c r="J9" s="16">
        <v>30981.21</v>
      </c>
      <c r="K9" s="17">
        <v>0</v>
      </c>
      <c r="L9" s="18"/>
      <c r="M9" s="19"/>
      <c r="N9" s="16">
        <v>13582.85</v>
      </c>
      <c r="O9" s="17">
        <v>0</v>
      </c>
      <c r="P9" s="18"/>
      <c r="Q9" s="19"/>
    </row>
    <row r="10" spans="1:17" x14ac:dyDescent="0.2">
      <c r="A10" s="15" t="s">
        <v>31</v>
      </c>
      <c r="B10" s="16">
        <v>29125.07</v>
      </c>
      <c r="C10" s="17">
        <v>0</v>
      </c>
      <c r="D10" s="18"/>
      <c r="E10" s="19"/>
      <c r="F10" s="16">
        <v>31623.71</v>
      </c>
      <c r="G10" s="17">
        <v>0</v>
      </c>
      <c r="H10" s="18"/>
      <c r="I10" s="19"/>
      <c r="J10" s="16">
        <v>33661.410000000003</v>
      </c>
      <c r="K10" s="17">
        <v>0</v>
      </c>
      <c r="L10" s="18"/>
      <c r="M10" s="19"/>
      <c r="N10" s="16">
        <v>2689.42</v>
      </c>
      <c r="O10" s="17">
        <v>0</v>
      </c>
      <c r="P10" s="18"/>
      <c r="Q10" s="19"/>
    </row>
    <row r="11" spans="1:17" x14ac:dyDescent="0.2">
      <c r="A11" s="15" t="s">
        <v>71</v>
      </c>
      <c r="B11" s="16">
        <v>130.03</v>
      </c>
      <c r="C11" s="17">
        <v>0</v>
      </c>
      <c r="D11" s="18"/>
      <c r="E11" s="19"/>
      <c r="F11" s="16">
        <v>54946.97</v>
      </c>
      <c r="G11" s="17">
        <v>0</v>
      </c>
      <c r="H11" s="18"/>
      <c r="I11" s="19"/>
      <c r="J11" s="16">
        <v>9183.99</v>
      </c>
      <c r="K11" s="17">
        <v>0</v>
      </c>
      <c r="L11" s="18"/>
      <c r="M11" s="19"/>
      <c r="N11" s="16">
        <v>10712.64</v>
      </c>
      <c r="O11" s="17">
        <v>0</v>
      </c>
      <c r="P11" s="18"/>
      <c r="Q11" s="19"/>
    </row>
    <row r="12" spans="1:17" x14ac:dyDescent="0.2">
      <c r="A12" s="15" t="s">
        <v>32</v>
      </c>
      <c r="B12" s="16">
        <v>34520.21</v>
      </c>
      <c r="C12" s="17">
        <v>0</v>
      </c>
      <c r="D12" s="18"/>
      <c r="E12" s="19"/>
      <c r="F12" s="16">
        <v>54092.27</v>
      </c>
      <c r="G12" s="17">
        <v>0</v>
      </c>
      <c r="H12" s="18"/>
      <c r="I12" s="19"/>
      <c r="J12" s="16">
        <v>120129</v>
      </c>
      <c r="K12" s="17">
        <v>0</v>
      </c>
      <c r="L12" s="18"/>
      <c r="M12" s="19"/>
      <c r="N12" s="16">
        <v>122138.48</v>
      </c>
      <c r="O12" s="17">
        <v>0</v>
      </c>
      <c r="P12" s="18"/>
      <c r="Q12" s="19"/>
    </row>
    <row r="13" spans="1:17" x14ac:dyDescent="0.2">
      <c r="A13" s="15" t="s">
        <v>33</v>
      </c>
      <c r="B13" s="16">
        <v>5008.17</v>
      </c>
      <c r="C13" s="17">
        <v>0</v>
      </c>
      <c r="D13" s="18"/>
      <c r="E13" s="19"/>
      <c r="F13" s="16">
        <v>3974.74</v>
      </c>
      <c r="G13" s="17">
        <v>0</v>
      </c>
      <c r="H13" s="18"/>
      <c r="I13" s="19"/>
      <c r="J13" s="16">
        <v>3154.76</v>
      </c>
      <c r="K13" s="17">
        <v>0</v>
      </c>
      <c r="L13" s="18"/>
      <c r="M13" s="19"/>
      <c r="N13" s="16">
        <v>172</v>
      </c>
      <c r="O13" s="17">
        <v>0</v>
      </c>
      <c r="P13" s="18"/>
      <c r="Q13" s="19"/>
    </row>
    <row r="14" spans="1:17" x14ac:dyDescent="0.2">
      <c r="A14" s="15" t="s">
        <v>34</v>
      </c>
      <c r="B14" s="16">
        <v>23859.96</v>
      </c>
      <c r="C14" s="17">
        <v>0</v>
      </c>
      <c r="D14" s="18"/>
      <c r="E14" s="19"/>
      <c r="F14" s="16">
        <v>68610.94</v>
      </c>
      <c r="G14" s="17">
        <v>0</v>
      </c>
      <c r="H14" s="18"/>
      <c r="I14" s="19"/>
      <c r="J14" s="16">
        <v>91846.78</v>
      </c>
      <c r="K14" s="17">
        <v>0</v>
      </c>
      <c r="L14" s="18"/>
      <c r="M14" s="19"/>
      <c r="N14" s="16">
        <v>44774.96</v>
      </c>
      <c r="O14" s="17">
        <v>0</v>
      </c>
      <c r="P14" s="18"/>
      <c r="Q14" s="19"/>
    </row>
    <row r="15" spans="1:17" x14ac:dyDescent="0.2">
      <c r="A15" s="15" t="s">
        <v>108</v>
      </c>
      <c r="B15" s="16">
        <v>0</v>
      </c>
      <c r="C15" s="17">
        <v>0</v>
      </c>
      <c r="D15" s="18"/>
      <c r="E15" s="19"/>
      <c r="F15" s="16">
        <v>3864.57</v>
      </c>
      <c r="G15" s="17">
        <v>0</v>
      </c>
      <c r="H15" s="18"/>
      <c r="I15" s="19"/>
      <c r="J15" s="16">
        <v>2411.96</v>
      </c>
      <c r="K15" s="17">
        <v>0</v>
      </c>
      <c r="L15" s="18"/>
      <c r="M15" s="19"/>
      <c r="N15" s="16">
        <v>2067.41</v>
      </c>
      <c r="O15" s="17">
        <v>0</v>
      </c>
      <c r="P15" s="18"/>
      <c r="Q15" s="19"/>
    </row>
    <row r="16" spans="1:17" x14ac:dyDescent="0.2">
      <c r="A16" s="15" t="s">
        <v>35</v>
      </c>
      <c r="B16" s="16">
        <v>111270.28</v>
      </c>
      <c r="C16" s="17">
        <v>0</v>
      </c>
      <c r="D16" s="18"/>
      <c r="E16" s="19"/>
      <c r="F16" s="16">
        <v>0</v>
      </c>
      <c r="G16" s="17">
        <v>0</v>
      </c>
      <c r="H16" s="18"/>
      <c r="I16" s="19"/>
      <c r="J16" s="16">
        <v>2922.06</v>
      </c>
      <c r="K16" s="17">
        <v>0</v>
      </c>
      <c r="L16" s="18"/>
      <c r="M16" s="19"/>
      <c r="N16" s="16">
        <v>0</v>
      </c>
      <c r="O16" s="17">
        <v>0</v>
      </c>
      <c r="P16" s="18"/>
      <c r="Q16" s="19"/>
    </row>
    <row r="17" spans="1:17" x14ac:dyDescent="0.2">
      <c r="A17" s="15" t="s">
        <v>109</v>
      </c>
      <c r="B17" s="16">
        <v>367.39</v>
      </c>
      <c r="C17" s="17">
        <v>0</v>
      </c>
      <c r="D17" s="18"/>
      <c r="E17" s="19"/>
      <c r="F17" s="16">
        <v>429</v>
      </c>
      <c r="G17" s="17">
        <v>0</v>
      </c>
      <c r="H17" s="18"/>
      <c r="I17" s="19"/>
      <c r="J17" s="16">
        <v>618.97</v>
      </c>
      <c r="K17" s="17">
        <v>0</v>
      </c>
      <c r="L17" s="18"/>
      <c r="M17" s="19"/>
      <c r="N17" s="16">
        <v>897.39</v>
      </c>
      <c r="O17" s="17">
        <v>0</v>
      </c>
      <c r="P17" s="18"/>
      <c r="Q17" s="19"/>
    </row>
    <row r="18" spans="1:17" x14ac:dyDescent="0.2">
      <c r="A18" s="15" t="s">
        <v>36</v>
      </c>
      <c r="B18" s="16">
        <v>5609.12</v>
      </c>
      <c r="C18" s="17">
        <v>0</v>
      </c>
      <c r="D18" s="18"/>
      <c r="E18" s="19"/>
      <c r="F18" s="16">
        <v>7982.07</v>
      </c>
      <c r="G18" s="17">
        <v>0</v>
      </c>
      <c r="H18" s="18"/>
      <c r="I18" s="19"/>
      <c r="J18" s="16">
        <v>7467.27</v>
      </c>
      <c r="K18" s="17">
        <v>0</v>
      </c>
      <c r="L18" s="18"/>
      <c r="M18" s="19"/>
      <c r="N18" s="16">
        <v>38086.839999999997</v>
      </c>
      <c r="O18" s="17">
        <v>0</v>
      </c>
      <c r="P18" s="18"/>
      <c r="Q18" s="19"/>
    </row>
    <row r="19" spans="1:17" x14ac:dyDescent="0.2">
      <c r="A19" s="15" t="s">
        <v>64</v>
      </c>
      <c r="B19" s="16">
        <v>6866.63</v>
      </c>
      <c r="C19" s="17">
        <v>0</v>
      </c>
      <c r="D19" s="18"/>
      <c r="E19" s="19"/>
      <c r="F19" s="16">
        <v>18628.689999999999</v>
      </c>
      <c r="G19" s="17">
        <v>0</v>
      </c>
      <c r="H19" s="18"/>
      <c r="I19" s="19"/>
      <c r="J19" s="16">
        <v>18097.34</v>
      </c>
      <c r="K19" s="17">
        <v>0</v>
      </c>
      <c r="L19" s="18"/>
      <c r="M19" s="19"/>
      <c r="N19" s="16">
        <v>147567.88</v>
      </c>
      <c r="O19" s="17">
        <v>0</v>
      </c>
      <c r="P19" s="18"/>
      <c r="Q19" s="19"/>
    </row>
    <row r="20" spans="1:17" x14ac:dyDescent="0.2">
      <c r="A20" s="15" t="s">
        <v>37</v>
      </c>
      <c r="B20" s="16">
        <v>27472.36</v>
      </c>
      <c r="C20" s="17">
        <v>0</v>
      </c>
      <c r="D20" s="18"/>
      <c r="E20" s="19"/>
      <c r="F20" s="16">
        <v>128264.15</v>
      </c>
      <c r="G20" s="17">
        <v>0</v>
      </c>
      <c r="H20" s="18"/>
      <c r="I20" s="19"/>
      <c r="J20" s="16">
        <v>81226.850000000006</v>
      </c>
      <c r="K20" s="17">
        <v>0</v>
      </c>
      <c r="L20" s="18"/>
      <c r="M20" s="19"/>
      <c r="N20" s="16">
        <v>545007.54</v>
      </c>
      <c r="O20" s="17">
        <v>0</v>
      </c>
      <c r="P20" s="18"/>
      <c r="Q20" s="19"/>
    </row>
    <row r="21" spans="1:17" x14ac:dyDescent="0.2">
      <c r="A21" s="15" t="s">
        <v>110</v>
      </c>
      <c r="B21" s="16">
        <v>29690.84</v>
      </c>
      <c r="C21" s="17">
        <v>0</v>
      </c>
      <c r="D21" s="18"/>
      <c r="E21" s="19"/>
      <c r="F21" s="16">
        <v>187063.4</v>
      </c>
      <c r="G21" s="17">
        <v>0</v>
      </c>
      <c r="H21" s="18"/>
      <c r="I21" s="19"/>
      <c r="J21" s="16">
        <v>73311.520000000004</v>
      </c>
      <c r="K21" s="17">
        <v>0</v>
      </c>
      <c r="L21" s="18"/>
      <c r="M21" s="19"/>
      <c r="N21" s="16">
        <v>31997.63</v>
      </c>
      <c r="O21" s="17">
        <v>0</v>
      </c>
      <c r="P21" s="18"/>
      <c r="Q21" s="19"/>
    </row>
    <row r="22" spans="1:17" x14ac:dyDescent="0.2">
      <c r="A22" s="15" t="s">
        <v>38</v>
      </c>
      <c r="B22" s="16">
        <v>3831.4</v>
      </c>
      <c r="C22" s="17">
        <v>0</v>
      </c>
      <c r="D22" s="18"/>
      <c r="E22" s="19"/>
      <c r="F22" s="16">
        <v>21741.94</v>
      </c>
      <c r="G22" s="17">
        <v>0</v>
      </c>
      <c r="H22" s="18"/>
      <c r="I22" s="19"/>
      <c r="J22" s="16">
        <v>18816.12</v>
      </c>
      <c r="K22" s="17">
        <v>0</v>
      </c>
      <c r="L22" s="18"/>
      <c r="M22" s="19"/>
      <c r="N22" s="16">
        <v>11688.2</v>
      </c>
      <c r="O22" s="17">
        <v>0</v>
      </c>
      <c r="P22" s="18"/>
      <c r="Q22" s="19"/>
    </row>
    <row r="23" spans="1:17" x14ac:dyDescent="0.2">
      <c r="A23" s="15" t="s">
        <v>65</v>
      </c>
      <c r="B23" s="16">
        <v>4918.93</v>
      </c>
      <c r="C23" s="17">
        <v>0</v>
      </c>
      <c r="D23" s="18"/>
      <c r="E23" s="19"/>
      <c r="F23" s="16">
        <v>31080.32</v>
      </c>
      <c r="G23" s="17">
        <v>0</v>
      </c>
      <c r="H23" s="18"/>
      <c r="I23" s="19"/>
      <c r="J23" s="16">
        <v>22343.52</v>
      </c>
      <c r="K23" s="17">
        <v>0</v>
      </c>
      <c r="L23" s="18"/>
      <c r="M23" s="19"/>
      <c r="N23" s="16">
        <v>140940.19</v>
      </c>
      <c r="O23" s="17">
        <v>0</v>
      </c>
      <c r="P23" s="18"/>
      <c r="Q23" s="19"/>
    </row>
    <row r="24" spans="1:17" x14ac:dyDescent="0.2">
      <c r="A24" s="15" t="s">
        <v>39</v>
      </c>
      <c r="B24" s="16">
        <v>111843.07</v>
      </c>
      <c r="C24" s="17">
        <v>0</v>
      </c>
      <c r="D24" s="18"/>
      <c r="E24" s="19"/>
      <c r="F24" s="16">
        <v>107441.7</v>
      </c>
      <c r="G24" s="17">
        <v>0</v>
      </c>
      <c r="H24" s="18"/>
      <c r="I24" s="19"/>
      <c r="J24" s="16">
        <v>88488.58</v>
      </c>
      <c r="K24" s="17">
        <v>0</v>
      </c>
      <c r="L24" s="18"/>
      <c r="M24" s="19"/>
      <c r="N24" s="16">
        <v>150234.03</v>
      </c>
      <c r="O24" s="17">
        <v>0</v>
      </c>
      <c r="P24" s="18"/>
      <c r="Q24" s="19"/>
    </row>
    <row r="25" spans="1:17" x14ac:dyDescent="0.2">
      <c r="A25" s="15" t="s">
        <v>40</v>
      </c>
      <c r="B25" s="16">
        <v>3082.4</v>
      </c>
      <c r="C25" s="17">
        <v>0</v>
      </c>
      <c r="D25" s="18"/>
      <c r="E25" s="19"/>
      <c r="F25" s="16">
        <v>28100.38</v>
      </c>
      <c r="G25" s="17">
        <v>0</v>
      </c>
      <c r="H25" s="18"/>
      <c r="I25" s="19"/>
      <c r="J25" s="16">
        <v>21790.54</v>
      </c>
      <c r="K25" s="17">
        <v>0</v>
      </c>
      <c r="L25" s="18"/>
      <c r="M25" s="19"/>
      <c r="N25" s="16">
        <v>9194.48</v>
      </c>
      <c r="O25" s="17">
        <v>0</v>
      </c>
      <c r="P25" s="18"/>
      <c r="Q25" s="19"/>
    </row>
    <row r="26" spans="1:17" x14ac:dyDescent="0.2">
      <c r="A26" s="15" t="s">
        <v>41</v>
      </c>
      <c r="B26" s="16">
        <v>45653.77</v>
      </c>
      <c r="C26" s="17">
        <v>0</v>
      </c>
      <c r="D26" s="18"/>
      <c r="E26" s="19"/>
      <c r="F26" s="16">
        <v>59129.8</v>
      </c>
      <c r="G26" s="17">
        <v>0</v>
      </c>
      <c r="H26" s="18"/>
      <c r="I26" s="19"/>
      <c r="J26" s="16">
        <v>83292.039999999994</v>
      </c>
      <c r="K26" s="17">
        <v>0</v>
      </c>
      <c r="L26" s="18"/>
      <c r="M26" s="19"/>
      <c r="N26" s="16">
        <v>475362.19</v>
      </c>
      <c r="O26" s="17">
        <v>0</v>
      </c>
      <c r="P26" s="18"/>
      <c r="Q26" s="19"/>
    </row>
    <row r="27" spans="1:17" x14ac:dyDescent="0.2">
      <c r="A27" s="15" t="s">
        <v>70</v>
      </c>
      <c r="B27" s="16">
        <v>479.52</v>
      </c>
      <c r="C27" s="17">
        <v>0</v>
      </c>
      <c r="D27" s="18"/>
      <c r="E27" s="19"/>
      <c r="F27" s="16">
        <v>470.03</v>
      </c>
      <c r="G27" s="17">
        <v>0</v>
      </c>
      <c r="H27" s="18"/>
      <c r="I27" s="19"/>
      <c r="J27" s="16">
        <v>1497.14</v>
      </c>
      <c r="K27" s="17">
        <v>0</v>
      </c>
      <c r="L27" s="18"/>
      <c r="M27" s="19"/>
      <c r="N27" s="16">
        <v>1876.65</v>
      </c>
      <c r="O27" s="17">
        <v>0</v>
      </c>
      <c r="P27" s="18"/>
      <c r="Q27" s="19"/>
    </row>
    <row r="28" spans="1:17" x14ac:dyDescent="0.2">
      <c r="A28" s="15" t="s">
        <v>42</v>
      </c>
      <c r="B28" s="16">
        <v>4711.88</v>
      </c>
      <c r="C28" s="17">
        <v>0</v>
      </c>
      <c r="D28" s="18"/>
      <c r="E28" s="19"/>
      <c r="F28" s="16">
        <v>19499.330000000002</v>
      </c>
      <c r="G28" s="17">
        <v>0</v>
      </c>
      <c r="H28" s="18"/>
      <c r="I28" s="19"/>
      <c r="J28" s="16">
        <v>30242.69</v>
      </c>
      <c r="K28" s="17">
        <v>0</v>
      </c>
      <c r="L28" s="18"/>
      <c r="M28" s="19"/>
      <c r="N28" s="16">
        <v>25656.44</v>
      </c>
      <c r="O28" s="17">
        <v>0</v>
      </c>
      <c r="P28" s="18"/>
      <c r="Q28" s="19"/>
    </row>
    <row r="29" spans="1:17" x14ac:dyDescent="0.2">
      <c r="A29" s="15" t="s">
        <v>111</v>
      </c>
      <c r="B29" s="16">
        <v>19990.21</v>
      </c>
      <c r="C29" s="17">
        <v>0</v>
      </c>
      <c r="D29" s="18"/>
      <c r="E29" s="19"/>
      <c r="F29" s="16">
        <v>85946.17</v>
      </c>
      <c r="G29" s="17">
        <v>0</v>
      </c>
      <c r="H29" s="18"/>
      <c r="I29" s="19"/>
      <c r="J29" s="16">
        <v>54698.080000000002</v>
      </c>
      <c r="K29" s="17">
        <v>0</v>
      </c>
      <c r="L29" s="18"/>
      <c r="M29" s="19"/>
      <c r="N29" s="16">
        <v>27907.61</v>
      </c>
      <c r="O29" s="17">
        <v>0</v>
      </c>
      <c r="P29" s="18"/>
      <c r="Q29" s="19"/>
    </row>
    <row r="30" spans="1:17" x14ac:dyDescent="0.2">
      <c r="A30" s="15" t="s">
        <v>112</v>
      </c>
      <c r="B30" s="16">
        <v>0</v>
      </c>
      <c r="C30" s="17">
        <v>0</v>
      </c>
      <c r="D30" s="18"/>
      <c r="E30" s="19"/>
      <c r="F30" s="16">
        <v>0</v>
      </c>
      <c r="G30" s="17">
        <v>0</v>
      </c>
      <c r="H30" s="18"/>
      <c r="I30" s="19"/>
      <c r="J30" s="16">
        <v>0</v>
      </c>
      <c r="K30" s="17">
        <v>0</v>
      </c>
      <c r="L30" s="18"/>
      <c r="M30" s="19"/>
      <c r="N30" s="16">
        <v>531.79</v>
      </c>
      <c r="O30" s="17">
        <v>0</v>
      </c>
      <c r="P30" s="18"/>
      <c r="Q30" s="19"/>
    </row>
    <row r="31" spans="1:17" x14ac:dyDescent="0.2">
      <c r="A31" s="15" t="s">
        <v>43</v>
      </c>
      <c r="B31" s="16">
        <v>18602.099999999999</v>
      </c>
      <c r="C31" s="17">
        <v>0</v>
      </c>
      <c r="D31" s="18"/>
      <c r="E31" s="19"/>
      <c r="F31" s="16">
        <v>56579.01</v>
      </c>
      <c r="G31" s="17">
        <v>0</v>
      </c>
      <c r="H31" s="18"/>
      <c r="I31" s="19"/>
      <c r="J31" s="16">
        <v>93966.66</v>
      </c>
      <c r="K31" s="17">
        <v>0</v>
      </c>
      <c r="L31" s="18"/>
      <c r="M31" s="19"/>
      <c r="N31" s="16">
        <v>36469.699999999997</v>
      </c>
      <c r="O31" s="17">
        <v>0</v>
      </c>
      <c r="P31" s="18"/>
      <c r="Q31" s="19"/>
    </row>
    <row r="32" spans="1:17" x14ac:dyDescent="0.2">
      <c r="A32" s="15" t="s">
        <v>44</v>
      </c>
      <c r="B32" s="16">
        <v>700.21</v>
      </c>
      <c r="C32" s="17">
        <v>0</v>
      </c>
      <c r="D32" s="18"/>
      <c r="E32" s="19"/>
      <c r="F32" s="16">
        <v>14263.91</v>
      </c>
      <c r="G32" s="17">
        <v>0</v>
      </c>
      <c r="H32" s="18"/>
      <c r="I32" s="19"/>
      <c r="J32" s="16">
        <v>1223.8399999999999</v>
      </c>
      <c r="K32" s="17">
        <v>0</v>
      </c>
      <c r="L32" s="18"/>
      <c r="M32" s="19"/>
      <c r="N32" s="16">
        <v>49946.62</v>
      </c>
      <c r="O32" s="17">
        <v>0</v>
      </c>
      <c r="P32" s="18"/>
      <c r="Q32" s="19"/>
    </row>
    <row r="33" spans="1:17" x14ac:dyDescent="0.2">
      <c r="A33" s="15" t="s">
        <v>113</v>
      </c>
      <c r="B33" s="16">
        <v>0</v>
      </c>
      <c r="C33" s="17">
        <v>0</v>
      </c>
      <c r="D33" s="18"/>
      <c r="E33" s="19"/>
      <c r="F33" s="16">
        <v>921.83</v>
      </c>
      <c r="G33" s="17">
        <v>0</v>
      </c>
      <c r="H33" s="18"/>
      <c r="I33" s="19"/>
      <c r="J33" s="16">
        <v>1231.8399999999999</v>
      </c>
      <c r="K33" s="17">
        <v>0</v>
      </c>
      <c r="L33" s="18"/>
      <c r="M33" s="19"/>
      <c r="N33" s="16">
        <v>57873.4</v>
      </c>
      <c r="O33" s="17">
        <v>0</v>
      </c>
      <c r="P33" s="18"/>
      <c r="Q33" s="19"/>
    </row>
    <row r="34" spans="1:17" x14ac:dyDescent="0.2">
      <c r="A34" s="15" t="s">
        <v>114</v>
      </c>
      <c r="B34" s="16">
        <v>764.33</v>
      </c>
      <c r="C34" s="17">
        <v>0</v>
      </c>
      <c r="D34" s="18"/>
      <c r="E34" s="19"/>
      <c r="F34" s="16">
        <v>11340.01</v>
      </c>
      <c r="G34" s="17">
        <v>0</v>
      </c>
      <c r="H34" s="18"/>
      <c r="I34" s="19"/>
      <c r="J34" s="16">
        <v>7947.19</v>
      </c>
      <c r="K34" s="17">
        <v>0</v>
      </c>
      <c r="L34" s="18"/>
      <c r="M34" s="19"/>
      <c r="N34" s="16">
        <v>22696.92</v>
      </c>
      <c r="O34" s="17">
        <v>0</v>
      </c>
      <c r="P34" s="18"/>
      <c r="Q34" s="19"/>
    </row>
    <row r="35" spans="1:17" x14ac:dyDescent="0.2">
      <c r="A35" s="15" t="s">
        <v>115</v>
      </c>
      <c r="B35" s="16">
        <v>54736.15</v>
      </c>
      <c r="C35" s="17">
        <v>0</v>
      </c>
      <c r="D35" s="18"/>
      <c r="E35" s="19"/>
      <c r="F35" s="16">
        <v>532439.59</v>
      </c>
      <c r="G35" s="17">
        <v>0</v>
      </c>
      <c r="H35" s="18"/>
      <c r="I35" s="19"/>
      <c r="J35" s="16">
        <v>297659.36</v>
      </c>
      <c r="K35" s="17">
        <v>0</v>
      </c>
      <c r="L35" s="18"/>
      <c r="M35" s="19"/>
      <c r="N35" s="16">
        <v>530880.37</v>
      </c>
      <c r="O35" s="17">
        <v>0</v>
      </c>
      <c r="P35" s="18"/>
      <c r="Q35" s="19"/>
    </row>
    <row r="36" spans="1:17" x14ac:dyDescent="0.2">
      <c r="A36" s="15" t="s">
        <v>45</v>
      </c>
      <c r="B36" s="16">
        <v>7495.24</v>
      </c>
      <c r="C36" s="17">
        <v>0</v>
      </c>
      <c r="D36" s="18"/>
      <c r="E36" s="19"/>
      <c r="F36" s="16">
        <v>28487.79</v>
      </c>
      <c r="G36" s="17">
        <v>0</v>
      </c>
      <c r="H36" s="18"/>
      <c r="I36" s="19"/>
      <c r="J36" s="16">
        <v>33387.589999999997</v>
      </c>
      <c r="K36" s="17">
        <v>0</v>
      </c>
      <c r="L36" s="18"/>
      <c r="M36" s="19"/>
      <c r="N36" s="16">
        <v>9807.7999999999993</v>
      </c>
      <c r="O36" s="17">
        <v>0</v>
      </c>
      <c r="P36" s="18"/>
      <c r="Q36" s="19"/>
    </row>
    <row r="37" spans="1:17" x14ac:dyDescent="0.2">
      <c r="A37" s="15" t="s">
        <v>61</v>
      </c>
      <c r="B37" s="16">
        <v>1436.93</v>
      </c>
      <c r="C37" s="17">
        <v>0</v>
      </c>
      <c r="D37" s="18"/>
      <c r="E37" s="19"/>
      <c r="F37" s="16">
        <v>3811.8</v>
      </c>
      <c r="G37" s="17">
        <v>0</v>
      </c>
      <c r="H37" s="18"/>
      <c r="I37" s="19"/>
      <c r="J37" s="16">
        <v>4077.16</v>
      </c>
      <c r="K37" s="17">
        <v>0</v>
      </c>
      <c r="L37" s="18"/>
      <c r="M37" s="19"/>
      <c r="N37" s="16">
        <v>10372.379999999999</v>
      </c>
      <c r="O37" s="17">
        <v>0</v>
      </c>
      <c r="P37" s="18"/>
      <c r="Q37" s="19"/>
    </row>
    <row r="38" spans="1:17" x14ac:dyDescent="0.2">
      <c r="A38" s="15" t="s">
        <v>116</v>
      </c>
      <c r="B38" s="16">
        <v>1660.1</v>
      </c>
      <c r="C38" s="17">
        <v>0</v>
      </c>
      <c r="D38" s="18"/>
      <c r="E38" s="19"/>
      <c r="F38" s="16">
        <v>1313.96</v>
      </c>
      <c r="G38" s="17">
        <v>0</v>
      </c>
      <c r="H38" s="18"/>
      <c r="I38" s="19"/>
      <c r="J38" s="16">
        <v>2886.2</v>
      </c>
      <c r="K38" s="17">
        <v>0</v>
      </c>
      <c r="L38" s="18"/>
      <c r="M38" s="19"/>
      <c r="N38" s="16">
        <v>11697.66</v>
      </c>
      <c r="O38" s="17">
        <v>0</v>
      </c>
      <c r="P38" s="18"/>
      <c r="Q38" s="19"/>
    </row>
    <row r="39" spans="1:17" x14ac:dyDescent="0.2">
      <c r="A39" s="15" t="s">
        <v>46</v>
      </c>
      <c r="B39" s="16">
        <v>462.37</v>
      </c>
      <c r="C39" s="17">
        <v>0</v>
      </c>
      <c r="D39" s="18"/>
      <c r="E39" s="19"/>
      <c r="F39" s="16">
        <v>13134.6</v>
      </c>
      <c r="G39" s="17">
        <v>0</v>
      </c>
      <c r="H39" s="18"/>
      <c r="I39" s="19"/>
      <c r="J39" s="16">
        <v>7137.63</v>
      </c>
      <c r="K39" s="17">
        <v>0</v>
      </c>
      <c r="L39" s="18"/>
      <c r="M39" s="19"/>
      <c r="N39" s="16">
        <v>1701.65</v>
      </c>
      <c r="O39" s="17">
        <v>0</v>
      </c>
      <c r="P39" s="18"/>
      <c r="Q39" s="19"/>
    </row>
    <row r="40" spans="1:17" x14ac:dyDescent="0.2">
      <c r="A40" s="15" t="s">
        <v>47</v>
      </c>
      <c r="B40" s="16">
        <v>31159.89</v>
      </c>
      <c r="C40" s="17">
        <v>0</v>
      </c>
      <c r="D40" s="18"/>
      <c r="E40" s="19"/>
      <c r="F40" s="16">
        <v>171713.01</v>
      </c>
      <c r="G40" s="17">
        <v>0</v>
      </c>
      <c r="H40" s="18"/>
      <c r="I40" s="19"/>
      <c r="J40" s="16">
        <v>137391.14000000001</v>
      </c>
      <c r="K40" s="17">
        <v>0</v>
      </c>
      <c r="L40" s="18"/>
      <c r="M40" s="19"/>
      <c r="N40" s="16">
        <v>49019.29</v>
      </c>
      <c r="O40" s="17">
        <v>0</v>
      </c>
      <c r="P40" s="18"/>
      <c r="Q40" s="19"/>
    </row>
    <row r="41" spans="1:17" x14ac:dyDescent="0.2">
      <c r="A41" s="15" t="s">
        <v>48</v>
      </c>
      <c r="B41" s="16">
        <v>8690.09</v>
      </c>
      <c r="C41" s="17">
        <v>0</v>
      </c>
      <c r="D41" s="18"/>
      <c r="E41" s="19"/>
      <c r="F41" s="16">
        <v>27519.68</v>
      </c>
      <c r="G41" s="17">
        <v>0</v>
      </c>
      <c r="H41" s="18"/>
      <c r="I41" s="19"/>
      <c r="J41" s="16">
        <v>23448.32</v>
      </c>
      <c r="K41" s="17">
        <v>0</v>
      </c>
      <c r="L41" s="18"/>
      <c r="M41" s="19"/>
      <c r="N41" s="16">
        <v>17802.650000000001</v>
      </c>
      <c r="O41" s="17">
        <v>0</v>
      </c>
      <c r="P41" s="18"/>
      <c r="Q41" s="19"/>
    </row>
    <row r="42" spans="1:17" x14ac:dyDescent="0.2">
      <c r="A42" s="15" t="s">
        <v>49</v>
      </c>
      <c r="B42" s="16">
        <v>6.31</v>
      </c>
      <c r="C42" s="17">
        <v>0</v>
      </c>
      <c r="D42" s="18"/>
      <c r="E42" s="19"/>
      <c r="F42" s="16">
        <v>8167.82</v>
      </c>
      <c r="G42" s="17">
        <v>0</v>
      </c>
      <c r="H42" s="18"/>
      <c r="I42" s="19"/>
      <c r="J42" s="16">
        <v>15204.69</v>
      </c>
      <c r="K42" s="17">
        <v>0</v>
      </c>
      <c r="L42" s="18"/>
      <c r="M42" s="19"/>
      <c r="N42" s="16">
        <v>14293.99</v>
      </c>
      <c r="O42" s="17">
        <v>0</v>
      </c>
      <c r="P42" s="18"/>
      <c r="Q42" s="19"/>
    </row>
    <row r="43" spans="1:17" x14ac:dyDescent="0.2">
      <c r="A43" s="15" t="s">
        <v>117</v>
      </c>
      <c r="B43" s="16">
        <v>30972.86</v>
      </c>
      <c r="C43" s="17">
        <v>0</v>
      </c>
      <c r="D43" s="18"/>
      <c r="E43" s="19"/>
      <c r="F43" s="16">
        <v>103607.85</v>
      </c>
      <c r="G43" s="17">
        <v>0</v>
      </c>
      <c r="H43" s="18"/>
      <c r="I43" s="19"/>
      <c r="J43" s="16">
        <v>44215.58</v>
      </c>
      <c r="K43" s="17">
        <v>0</v>
      </c>
      <c r="L43" s="18"/>
      <c r="M43" s="19"/>
      <c r="N43" s="16">
        <v>411912.78</v>
      </c>
      <c r="O43" s="17">
        <v>0</v>
      </c>
      <c r="P43" s="18"/>
      <c r="Q43" s="19"/>
    </row>
    <row r="44" spans="1:17" x14ac:dyDescent="0.2">
      <c r="A44" s="15" t="s">
        <v>102</v>
      </c>
      <c r="B44" s="22">
        <v>0</v>
      </c>
      <c r="C44" s="23">
        <v>0</v>
      </c>
      <c r="D44" s="24"/>
      <c r="E44" s="25"/>
      <c r="F44" s="22">
        <v>0</v>
      </c>
      <c r="G44" s="23">
        <v>0</v>
      </c>
      <c r="H44" s="24"/>
      <c r="I44" s="25"/>
      <c r="J44" s="22">
        <v>0</v>
      </c>
      <c r="K44" s="23">
        <v>0</v>
      </c>
      <c r="L44" s="24"/>
      <c r="M44" s="25"/>
      <c r="N44" s="22">
        <v>0</v>
      </c>
      <c r="O44" s="23">
        <v>0</v>
      </c>
      <c r="P44" s="24"/>
      <c r="Q44" s="25"/>
    </row>
    <row r="45" spans="1:17" x14ac:dyDescent="0.2">
      <c r="B45" s="20">
        <v>0</v>
      </c>
      <c r="C45" s="28"/>
      <c r="D45" s="28"/>
      <c r="E45" s="28"/>
      <c r="F45" s="20">
        <v>0</v>
      </c>
      <c r="G45" s="28"/>
      <c r="H45" s="28"/>
      <c r="I45" s="28"/>
      <c r="J45" s="20">
        <v>0</v>
      </c>
      <c r="K45" s="28"/>
      <c r="L45" s="28"/>
      <c r="M45" s="28"/>
      <c r="N45" s="20">
        <v>0</v>
      </c>
      <c r="O45" s="28"/>
      <c r="P45" s="28"/>
      <c r="Q45" s="28"/>
    </row>
    <row r="46" spans="1:17" x14ac:dyDescent="0.2">
      <c r="B46" s="21"/>
    </row>
    <row r="47" spans="1:17" x14ac:dyDescent="0.2">
      <c r="B47" s="21"/>
    </row>
  </sheetData>
  <sheetProtection algorithmName="SHA-512" hashValue="KOH8btqXylFBFFavT87SxMh7E0R/+uvj9zjJW7V0gluXmvt2RY0vNYCIl8+RLN+zfEOB8MtLwEiIUDGYGFzpwA==" saltValue="RTsZQYbwH6dvSSt0zM0CJw==" spinCount="100000" sheet="1" objects="1" scenarios="1"/>
  <sortState ref="A4:A52">
    <sortCondition ref="A4"/>
  </sortState>
  <mergeCells count="4">
    <mergeCell ref="B2:E2"/>
    <mergeCell ref="F2:I2"/>
    <mergeCell ref="J2:M2"/>
    <mergeCell ref="N2:Q2"/>
  </mergeCells>
  <conditionalFormatting sqref="C4:C6 G4:G6 K4:K6 O4:O6 O8:O43 K8:K43 G8:G43 C8:C43">
    <cfRule type="cellIs" dxfId="7" priority="47" operator="notEqual">
      <formula>B4</formula>
    </cfRule>
  </conditionalFormatting>
  <conditionalFormatting sqref="B45">
    <cfRule type="cellIs" dxfId="6" priority="28" operator="notEqual">
      <formula>0</formula>
    </cfRule>
  </conditionalFormatting>
  <conditionalFormatting sqref="C7 G7 K7 O7">
    <cfRule type="cellIs" dxfId="5" priority="11" operator="notEqual">
      <formula>B7</formula>
    </cfRule>
  </conditionalFormatting>
  <conditionalFormatting sqref="O42 K42 G42 C42">
    <cfRule type="cellIs" dxfId="4" priority="9" operator="notEqual">
      <formula>B42</formula>
    </cfRule>
  </conditionalFormatting>
  <conditionalFormatting sqref="O44 K44 G44 C44">
    <cfRule type="cellIs" dxfId="3" priority="7" operator="notEqual">
      <formula>B44</formula>
    </cfRule>
  </conditionalFormatting>
  <conditionalFormatting sqref="F45">
    <cfRule type="cellIs" dxfId="2" priority="6" operator="notEqual">
      <formula>0</formula>
    </cfRule>
  </conditionalFormatting>
  <conditionalFormatting sqref="N45">
    <cfRule type="cellIs" dxfId="1" priority="4" operator="notEqual">
      <formula>0</formula>
    </cfRule>
  </conditionalFormatting>
  <conditionalFormatting sqref="J45">
    <cfRule type="cellIs" dxfId="0" priority="3" operator="notEqual">
      <formula>0</formula>
    </cfRule>
  </conditionalFormatting>
  <pageMargins left="0.25" right="0.25" top="0.75" bottom="0.75" header="0.3" footer="0.3"/>
  <pageSetup scale="45" fitToHeight="0" orientation="landscape" r:id="rId1"/>
  <headerFooter>
    <oddHeader>&amp;C&amp;14Private Outpatient Directed Payment Report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33FF1D-7F67-494B-AC67-3125E472B1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6F6AA7-6745-4561-B1EA-A3ADBC2208A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0E9B5E-3705-4253-A3C0-DAC35FA32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OP Dollars</vt:lpstr>
      <vt:lpstr>ACO Pmt Recon</vt:lpstr>
      <vt:lpstr>'ACO Pmt Recon'!Print_Titles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Cody Simonsen</cp:lastModifiedBy>
  <cp:lastPrinted>2021-04-14T19:23:30Z</cp:lastPrinted>
  <dcterms:created xsi:type="dcterms:W3CDTF">2017-03-22T18:47:52Z</dcterms:created>
  <dcterms:modified xsi:type="dcterms:W3CDTF">2021-04-21T22:33:36Z</dcterms:modified>
</cp:coreProperties>
</file>